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21"/>
  <c r="M21" s="1"/>
  <c r="K33"/>
  <c r="M33" s="1"/>
  <c r="K49"/>
  <c r="M49" s="1"/>
  <c r="K53"/>
  <c r="M53" s="1"/>
  <c r="K73"/>
  <c r="M73" s="1"/>
  <c r="K85"/>
  <c r="M85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37"/>
  <c r="M37" s="1"/>
  <c r="K41"/>
  <c r="M41" s="1"/>
  <c r="K61"/>
  <c r="M61" s="1"/>
  <c r="K69"/>
  <c r="M69" s="1"/>
  <c r="K77"/>
  <c r="M77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7"/>
  <c r="M17" s="1"/>
  <c r="K25"/>
  <c r="M25" s="1"/>
  <c r="K29"/>
  <c r="M29" s="1"/>
  <c r="K45"/>
  <c r="M45" s="1"/>
  <c r="K57"/>
  <c r="M57" s="1"/>
  <c r="K65"/>
  <c r="M65" s="1"/>
  <c r="K81"/>
  <c r="M81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B7"/>
  <c r="D7" s="1"/>
  <c r="B11"/>
  <c r="D11" s="1"/>
  <c r="B15"/>
  <c r="D15" s="1"/>
  <c r="Q15" s="1"/>
  <c r="B19"/>
  <c r="D19" s="1"/>
  <c r="B23"/>
  <c r="D23" s="1"/>
  <c r="B27"/>
  <c r="D27" s="1"/>
  <c r="B31"/>
  <c r="D31" s="1"/>
  <c r="B35"/>
  <c r="D35" s="1"/>
  <c r="Q35" s="1"/>
  <c r="B39"/>
  <c r="D39" s="1"/>
  <c r="B43"/>
  <c r="D43" s="1"/>
  <c r="B47"/>
  <c r="D47" s="1"/>
  <c r="B51"/>
  <c r="D51" s="1"/>
  <c r="Q51" s="1"/>
  <c r="B55"/>
  <c r="D55" s="1"/>
  <c r="B59"/>
  <c r="D59" s="1"/>
  <c r="B63"/>
  <c r="D63" s="1"/>
  <c r="Q63" s="1"/>
  <c r="B67"/>
  <c r="D67" s="1"/>
  <c r="B71"/>
  <c r="D71" s="1"/>
  <c r="B75"/>
  <c r="D75" s="1"/>
  <c r="Q75" s="1"/>
  <c r="B79"/>
  <c r="D79" s="1"/>
  <c r="Q79" s="1"/>
  <c r="B83"/>
  <c r="D83" s="1"/>
  <c r="B87"/>
  <c r="D87" s="1"/>
  <c r="B91"/>
  <c r="D91" s="1"/>
  <c r="B95"/>
  <c r="D95" s="1"/>
  <c r="Q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Q9" s="1"/>
  <c r="B13"/>
  <c r="D13" s="1"/>
  <c r="B17"/>
  <c r="D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B49"/>
  <c r="D49" s="1"/>
  <c r="Q49" s="1"/>
  <c r="B53"/>
  <c r="D53" s="1"/>
  <c r="B57"/>
  <c r="D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" i="81" l="1"/>
  <c r="Q45"/>
  <c r="Q5"/>
  <c r="Q53"/>
  <c r="Q31"/>
  <c r="Q21"/>
  <c r="Q68"/>
  <c r="Q6"/>
  <c r="Q89"/>
  <c r="Q40"/>
  <c r="Q43"/>
  <c r="Q88"/>
  <c r="Q20"/>
  <c r="Q91"/>
  <c r="Q19"/>
  <c r="Q24"/>
  <c r="Q47"/>
  <c r="Q67"/>
  <c r="Q84"/>
  <c r="Q36"/>
  <c r="Q4"/>
  <c r="Q83"/>
  <c r="Q59"/>
  <c r="Q27"/>
  <c r="Q11"/>
  <c r="Q74"/>
  <c r="Q56"/>
  <c r="T2" i="82"/>
  <c r="T2" i="79"/>
  <c r="DM99" i="11"/>
  <c r="Q57" i="81"/>
  <c r="Q39"/>
  <c r="Q23"/>
  <c r="Q7"/>
  <c r="Q13"/>
  <c r="Q17"/>
  <c r="Q87"/>
  <c r="Q71"/>
  <c r="Q55"/>
  <c r="Q7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96" i="63"/>
  <c r="AB92"/>
  <c r="AB88"/>
  <c r="AB80"/>
  <c r="AB68"/>
  <c r="AB64"/>
  <c r="AB56"/>
  <c r="AB52"/>
  <c r="AB48"/>
  <c r="AB44"/>
  <c r="AB40"/>
  <c r="AB32"/>
  <c r="AB85"/>
  <c r="AB81" i="62"/>
  <c r="AB33"/>
  <c r="AB20"/>
  <c r="AB96" i="61"/>
  <c r="AB80"/>
  <c r="AB28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U27"/>
  <c r="N27"/>
  <c r="U26"/>
  <c r="N26"/>
  <c r="F26"/>
  <c r="U25"/>
  <c r="F25"/>
  <c r="U24"/>
  <c r="N24"/>
  <c r="F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F11"/>
  <c r="U10"/>
  <c r="F10"/>
  <c r="U9"/>
  <c r="U8"/>
  <c r="F8"/>
  <c r="U7"/>
  <c r="N7"/>
  <c r="F7"/>
  <c r="U6"/>
  <c r="N6"/>
  <c r="U5"/>
  <c r="N5"/>
  <c r="U4"/>
  <c r="F4"/>
  <c r="U3"/>
  <c r="L99"/>
  <c r="A1"/>
  <c r="O99" i="81" l="1"/>
  <c r="C99"/>
  <c r="L99"/>
  <c r="I99"/>
  <c r="F99"/>
  <c r="F12" i="61"/>
  <c r="C99" i="56"/>
  <c r="B99"/>
  <c r="F14"/>
  <c r="C99" i="55"/>
  <c r="F27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O48" s="1"/>
  <c r="N52"/>
  <c r="O52" s="1"/>
  <c r="N55"/>
  <c r="N56"/>
  <c r="N59"/>
  <c r="N60"/>
  <c r="O60" s="1"/>
  <c r="N63"/>
  <c r="N64"/>
  <c r="N67"/>
  <c r="N68"/>
  <c r="O68" s="1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32"/>
  <c r="O32"/>
  <c r="V40"/>
  <c r="V47"/>
  <c r="V16"/>
  <c r="O16"/>
  <c r="V24"/>
  <c r="V87"/>
  <c r="O98"/>
  <c r="V26" i="56"/>
  <c r="O35"/>
  <c r="V42"/>
  <c r="O51"/>
  <c r="N8" i="55"/>
  <c r="F9"/>
  <c r="I99"/>
  <c r="M99"/>
  <c r="N99" i="81" s="1"/>
  <c r="G10" i="55"/>
  <c r="N12"/>
  <c r="O12" s="1"/>
  <c r="F13"/>
  <c r="G26"/>
  <c r="N28"/>
  <c r="F29"/>
  <c r="G42"/>
  <c r="N44"/>
  <c r="F45"/>
  <c r="G58"/>
  <c r="N60"/>
  <c r="F61"/>
  <c r="O72"/>
  <c r="O80"/>
  <c r="O92"/>
  <c r="V3"/>
  <c r="V66"/>
  <c r="V82"/>
  <c r="O15" i="56"/>
  <c r="V36"/>
  <c r="O47"/>
  <c r="V52"/>
  <c r="V59"/>
  <c r="V12" i="55"/>
  <c r="V11" i="56"/>
  <c r="V18"/>
  <c r="V27"/>
  <c r="V48"/>
  <c r="V50"/>
  <c r="B99" i="55"/>
  <c r="F3"/>
  <c r="K99"/>
  <c r="F5"/>
  <c r="G18"/>
  <c r="O19"/>
  <c r="N20"/>
  <c r="O20" s="1"/>
  <c r="F21"/>
  <c r="N36"/>
  <c r="F37"/>
  <c r="N52"/>
  <c r="F53"/>
  <c r="O68"/>
  <c r="O76"/>
  <c r="O84"/>
  <c r="O5" i="56"/>
  <c r="O21"/>
  <c r="O37"/>
  <c r="O53"/>
  <c r="O61"/>
  <c r="O69"/>
  <c r="O77"/>
  <c r="O93"/>
  <c r="O7"/>
  <c r="O23"/>
  <c r="V39"/>
  <c r="V44"/>
  <c r="V63"/>
  <c r="V82"/>
  <c r="J99" i="55"/>
  <c r="N24"/>
  <c r="O24" s="1"/>
  <c r="N40"/>
  <c r="O40" s="1"/>
  <c r="N56"/>
  <c r="O56" s="1"/>
  <c r="O71"/>
  <c r="O96"/>
  <c r="O56" i="56"/>
  <c r="V25" i="58"/>
  <c r="V38"/>
  <c r="V54"/>
  <c r="V75" i="55"/>
  <c r="V56" i="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8" i="55"/>
  <c r="V72"/>
  <c r="V76"/>
  <c r="V80"/>
  <c r="V84"/>
  <c r="V92"/>
  <c r="V96"/>
  <c r="F3" i="56"/>
  <c r="F99" s="1"/>
  <c r="V5"/>
  <c r="V9"/>
  <c r="V13"/>
  <c r="V17"/>
  <c r="V21"/>
  <c r="V25"/>
  <c r="V29"/>
  <c r="V33"/>
  <c r="V37"/>
  <c r="V41"/>
  <c r="V53"/>
  <c r="V57"/>
  <c r="V61"/>
  <c r="V65"/>
  <c r="V69"/>
  <c r="V77"/>
  <c r="V81"/>
  <c r="V85"/>
  <c r="V89"/>
  <c r="V93"/>
  <c r="V97"/>
  <c r="N3" i="57"/>
  <c r="V46" i="58"/>
  <c r="V65"/>
  <c r="O65"/>
  <c r="N3" i="56"/>
  <c r="N90" i="57"/>
  <c r="F91"/>
  <c r="K99" i="58"/>
  <c r="U99"/>
  <c r="F9"/>
  <c r="F17"/>
  <c r="V26"/>
  <c r="V42"/>
  <c r="V58"/>
  <c r="V74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6" l="1"/>
  <c r="P99" i="81"/>
  <c r="O38" i="55"/>
  <c r="O86"/>
  <c r="O70"/>
  <c r="O62"/>
  <c r="O46"/>
  <c r="O30"/>
  <c r="G3" i="56"/>
  <c r="O74" i="58"/>
  <c r="O26"/>
  <c r="O45"/>
  <c r="K99" i="81"/>
  <c r="M99" s="1"/>
  <c r="H99"/>
  <c r="J99" s="1"/>
  <c r="E99"/>
  <c r="G99" s="1"/>
  <c r="O45" i="56"/>
  <c r="O78"/>
  <c r="O66"/>
  <c r="O62"/>
  <c r="O54"/>
  <c r="O46"/>
  <c r="O30"/>
  <c r="O26"/>
  <c r="O10"/>
  <c r="O78" i="55"/>
  <c r="O74"/>
  <c r="O66"/>
  <c r="B99" i="81"/>
  <c r="D99" s="1"/>
  <c r="O44" i="56"/>
  <c r="O28"/>
  <c r="O24"/>
  <c r="O96"/>
  <c r="O84"/>
  <c r="O70"/>
  <c r="O40"/>
  <c r="O32"/>
  <c r="G88" i="55"/>
  <c r="G64"/>
  <c r="O64" s="1"/>
  <c r="G52"/>
  <c r="V52" s="1"/>
  <c r="G44"/>
  <c r="V44" s="1"/>
  <c r="G36"/>
  <c r="V36" s="1"/>
  <c r="G28"/>
  <c r="V28" s="1"/>
  <c r="G14"/>
  <c r="V14" s="1"/>
  <c r="G9"/>
  <c r="V9" s="1"/>
  <c r="O60"/>
  <c r="O92" i="56"/>
  <c r="O88"/>
  <c r="O80"/>
  <c r="O76"/>
  <c r="O72"/>
  <c r="O64"/>
  <c r="O94"/>
  <c r="O57"/>
  <c r="V49"/>
  <c r="V45"/>
  <c r="O29"/>
  <c r="O25"/>
  <c r="G83" i="55"/>
  <c r="V83" s="1"/>
  <c r="V51"/>
  <c r="G31"/>
  <c r="V31" s="1"/>
  <c r="G13"/>
  <c r="O13" s="1"/>
  <c r="O57" i="58"/>
  <c r="G66" i="57"/>
  <c r="V66" s="1"/>
  <c r="G22"/>
  <c r="V22" s="1"/>
  <c r="G82"/>
  <c r="V82" s="1"/>
  <c r="G62"/>
  <c r="V62" s="1"/>
  <c r="G42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V64" i="55"/>
  <c r="O22" i="57"/>
  <c r="O43" i="58"/>
  <c r="O44" i="55"/>
  <c r="Q99" i="81"/>
  <c r="O88" i="55"/>
  <c r="V88"/>
  <c r="O52"/>
  <c r="O36"/>
  <c r="O28"/>
  <c r="O14"/>
  <c r="O9"/>
  <c r="O4" i="56"/>
  <c r="O83" i="55"/>
  <c r="V13"/>
  <c r="O11" i="58"/>
  <c r="O66" i="57"/>
  <c r="O77"/>
  <c r="O5"/>
  <c r="O82"/>
  <c r="O42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K7" i="78"/>
  <c r="G34"/>
  <c r="N84"/>
  <c r="B31"/>
  <c r="B43"/>
  <c r="K71"/>
  <c r="O33"/>
  <c r="G41"/>
  <c r="K93"/>
  <c r="B81"/>
  <c r="K78"/>
  <c r="Q5"/>
  <c r="Q62"/>
  <c r="O25"/>
  <c r="H30"/>
  <c r="G47"/>
  <c r="N87"/>
  <c r="H35"/>
  <c r="L42"/>
  <c r="G65"/>
  <c r="I38"/>
  <c r="P65"/>
  <c r="J48"/>
  <c r="N80"/>
  <c r="B87"/>
  <c r="B15"/>
  <c r="P85"/>
  <c r="B42"/>
  <c r="N54"/>
  <c r="G74"/>
  <c r="L91"/>
  <c r="J84"/>
  <c r="H24"/>
  <c r="I15"/>
  <c r="H7"/>
  <c r="H26"/>
  <c r="B96"/>
  <c r="B82"/>
  <c r="P17"/>
  <c r="O20"/>
  <c r="K97"/>
  <c r="I17"/>
  <c r="G24"/>
  <c r="H44"/>
  <c r="L45"/>
  <c r="N41"/>
  <c r="Q29"/>
  <c r="J44"/>
  <c r="K16"/>
  <c r="K73"/>
  <c r="P79"/>
  <c r="P41"/>
  <c r="L68"/>
  <c r="G78"/>
  <c r="L26"/>
  <c r="K81"/>
  <c r="J10"/>
  <c r="P73"/>
  <c r="J86"/>
  <c r="P29"/>
  <c r="J5"/>
  <c r="Q11"/>
  <c r="P86"/>
  <c r="N92"/>
  <c r="P87"/>
  <c r="N52"/>
  <c r="N53"/>
  <c r="N58"/>
  <c r="I10"/>
  <c r="N20"/>
  <c r="G57"/>
  <c r="O81"/>
  <c r="J54"/>
  <c r="B13"/>
  <c r="L88"/>
  <c r="K20"/>
  <c r="L52"/>
  <c r="K42"/>
  <c r="O29"/>
  <c r="J37"/>
  <c r="I33"/>
  <c r="B34"/>
  <c r="Q28"/>
  <c r="O93"/>
  <c r="O51"/>
  <c r="H86"/>
  <c r="N74"/>
  <c r="I16"/>
  <c r="L96"/>
  <c r="Q51"/>
  <c r="G6"/>
  <c r="B55"/>
  <c r="N91"/>
  <c r="L72"/>
  <c r="Q52"/>
  <c r="L7"/>
  <c r="G32"/>
  <c r="J95"/>
  <c r="N43"/>
  <c r="N48"/>
  <c r="J17"/>
  <c r="B58"/>
  <c r="K77"/>
  <c r="J25"/>
  <c r="G56"/>
  <c r="B19"/>
  <c r="I78"/>
  <c r="J88"/>
  <c r="K70"/>
  <c r="B25"/>
  <c r="K44"/>
  <c r="L19"/>
  <c r="Q44"/>
  <c r="J27"/>
  <c r="O98"/>
  <c r="L58"/>
  <c r="P59"/>
  <c r="L34"/>
  <c r="H20"/>
  <c r="I53"/>
  <c r="O50"/>
  <c r="G88"/>
  <c r="G45"/>
  <c r="Q72"/>
  <c r="Q65"/>
  <c r="I7"/>
  <c r="I46"/>
  <c r="Q7"/>
  <c r="G71"/>
  <c r="L82"/>
  <c r="J69"/>
  <c r="K22"/>
  <c r="P3"/>
  <c r="Q86"/>
  <c r="K28"/>
  <c r="K58"/>
  <c r="B26"/>
  <c r="N37"/>
  <c r="N22"/>
  <c r="G30"/>
  <c r="G2"/>
  <c r="I68"/>
  <c r="G37"/>
  <c r="K23"/>
  <c r="H3"/>
  <c r="N69"/>
  <c r="K59"/>
  <c r="K25"/>
  <c r="G93"/>
  <c r="Q41"/>
  <c r="H51"/>
  <c r="I54"/>
  <c r="Q67"/>
  <c r="I93"/>
  <c r="H77"/>
  <c r="O77"/>
  <c r="L53"/>
  <c r="N94"/>
  <c r="N9"/>
  <c r="P84"/>
  <c r="I47"/>
  <c r="B86"/>
  <c r="H81"/>
  <c r="L29"/>
  <c r="K31"/>
  <c r="O3"/>
  <c r="I80"/>
  <c r="G31"/>
  <c r="H91"/>
  <c r="H5"/>
  <c r="I22"/>
  <c r="Q42"/>
  <c r="H78"/>
  <c r="H63"/>
  <c r="J70"/>
  <c r="J83"/>
  <c r="K24"/>
  <c r="G76"/>
  <c r="G83"/>
  <c r="Q13"/>
  <c r="K5"/>
  <c r="N18"/>
  <c r="I6"/>
  <c r="J33"/>
  <c r="L95"/>
  <c r="J51"/>
  <c r="B9"/>
  <c r="H8"/>
  <c r="H11"/>
  <c r="I86"/>
  <c r="J72"/>
  <c r="J61"/>
  <c r="I37"/>
  <c r="O9"/>
  <c r="Q54"/>
  <c r="O15"/>
  <c r="L15"/>
  <c r="I48"/>
  <c r="K15"/>
  <c r="J60"/>
  <c r="H54"/>
  <c r="B36"/>
  <c r="Q26"/>
  <c r="J34"/>
  <c r="J49"/>
  <c r="G87"/>
  <c r="O97"/>
  <c r="K49"/>
  <c r="G59"/>
  <c r="G67"/>
  <c r="G54"/>
  <c r="L35"/>
  <c r="N44"/>
  <c r="L92"/>
  <c r="G66"/>
  <c r="K29"/>
  <c r="G26"/>
  <c r="K6"/>
  <c r="K27"/>
  <c r="N66"/>
  <c r="G22"/>
  <c r="L10"/>
  <c r="B62"/>
  <c r="N61"/>
  <c r="O27"/>
  <c r="J75"/>
  <c r="H18"/>
  <c r="L78"/>
  <c r="N75"/>
  <c r="I97"/>
  <c r="K85"/>
  <c r="B89"/>
  <c r="O54"/>
  <c r="J43"/>
  <c r="B39"/>
  <c r="G86"/>
  <c r="B60"/>
  <c r="H93"/>
  <c r="L59"/>
  <c r="J6"/>
  <c r="J22"/>
  <c r="Q66"/>
  <c r="I92"/>
  <c r="K60"/>
  <c r="Q95"/>
  <c r="O57"/>
  <c r="L48"/>
  <c r="L38"/>
  <c r="L63"/>
  <c r="B32"/>
  <c r="P92"/>
  <c r="Q47"/>
  <c r="Q77"/>
  <c r="N19"/>
  <c r="B84"/>
  <c r="N6"/>
  <c r="P78"/>
  <c r="O16"/>
  <c r="F1"/>
  <c r="N46"/>
  <c r="L36"/>
  <c r="H88"/>
  <c r="B65"/>
  <c r="J15"/>
  <c r="O94"/>
  <c r="J36"/>
  <c r="I73"/>
  <c r="B71"/>
  <c r="G79"/>
  <c r="O19"/>
  <c r="B6"/>
  <c r="G29"/>
  <c r="K17"/>
  <c r="G95"/>
  <c r="N98"/>
  <c r="H71"/>
  <c r="G81"/>
  <c r="L9"/>
  <c r="N73"/>
  <c r="H96"/>
  <c r="H47"/>
  <c r="B23"/>
  <c r="H15"/>
  <c r="O13"/>
  <c r="O73"/>
  <c r="N24"/>
  <c r="P82"/>
  <c r="B50"/>
  <c r="J90"/>
  <c r="K35"/>
  <c r="N15"/>
  <c r="Q20"/>
  <c r="L54"/>
  <c r="K74"/>
  <c r="L57"/>
  <c r="H4"/>
  <c r="O78"/>
  <c r="N35"/>
  <c r="Q90"/>
  <c r="B69"/>
  <c r="H14"/>
  <c r="L81"/>
  <c r="J20"/>
  <c r="B88"/>
  <c r="Q83"/>
  <c r="B95"/>
  <c r="Q4"/>
  <c r="I41"/>
  <c r="K86"/>
  <c r="J31"/>
  <c r="B74"/>
  <c r="K30"/>
  <c r="O21"/>
  <c r="J80"/>
  <c r="Q88"/>
  <c r="Q87"/>
  <c r="L5"/>
  <c r="G40"/>
  <c r="O23"/>
  <c r="H41"/>
  <c r="Q55"/>
  <c r="K56"/>
  <c r="J39"/>
  <c r="G35"/>
  <c r="O7"/>
  <c r="O40"/>
  <c r="O68"/>
  <c r="L74"/>
  <c r="J3"/>
  <c r="Q93"/>
  <c r="N65"/>
  <c r="J19"/>
  <c r="L56"/>
  <c r="K46"/>
  <c r="I88"/>
  <c r="P77"/>
  <c r="Q6"/>
  <c r="O30"/>
  <c r="K53"/>
  <c r="H59"/>
  <c r="L41"/>
  <c r="K80"/>
  <c r="I44"/>
  <c r="N93"/>
  <c r="P49"/>
  <c r="O90"/>
  <c r="G68"/>
  <c r="H19"/>
  <c r="I31"/>
  <c r="O45"/>
  <c r="L93"/>
  <c r="O41"/>
  <c r="Q64"/>
  <c r="G89"/>
  <c r="L21"/>
  <c r="J46"/>
  <c r="I11"/>
  <c r="P44"/>
  <c r="I81"/>
  <c r="Q91"/>
  <c r="O89"/>
  <c r="J89"/>
  <c r="G49"/>
  <c r="D1"/>
  <c r="P12"/>
  <c r="H6"/>
  <c r="I69"/>
  <c r="O6"/>
  <c r="H16"/>
  <c r="Q81"/>
  <c r="Q85"/>
  <c r="K51"/>
  <c r="K98"/>
  <c r="B37"/>
  <c r="N32"/>
  <c r="Q70"/>
  <c r="P4"/>
  <c r="B57"/>
  <c r="H31"/>
  <c r="H40"/>
  <c r="L3"/>
  <c r="I98"/>
  <c r="K65"/>
  <c r="N77"/>
  <c r="N81"/>
  <c r="B40"/>
  <c r="J85"/>
  <c r="B5"/>
  <c r="O55"/>
  <c r="B98"/>
  <c r="G96"/>
  <c r="P40"/>
  <c r="G20"/>
  <c r="O28"/>
  <c r="N3"/>
  <c r="L46"/>
  <c r="N42"/>
  <c r="G84"/>
  <c r="P42"/>
  <c r="B67"/>
  <c r="H22"/>
  <c r="O46"/>
  <c r="N25"/>
  <c r="I64"/>
  <c r="B28"/>
  <c r="L76"/>
  <c r="J55"/>
  <c r="N78"/>
  <c r="L16"/>
  <c r="P25"/>
  <c r="N28"/>
  <c r="J29"/>
  <c r="N14"/>
  <c r="N10"/>
  <c r="P47"/>
  <c r="L87"/>
  <c r="K3"/>
  <c r="G3"/>
  <c r="B49"/>
  <c r="N85"/>
  <c r="G75"/>
  <c r="I25"/>
  <c r="H50"/>
  <c r="N79"/>
  <c r="I61"/>
  <c r="L37"/>
  <c r="L77"/>
  <c r="P48"/>
  <c r="Q38"/>
  <c r="G10"/>
  <c r="K18"/>
  <c r="I3"/>
  <c r="H72"/>
  <c r="L67"/>
  <c r="O62"/>
  <c r="H27"/>
  <c r="H9"/>
  <c r="J45"/>
  <c r="B16"/>
  <c r="L31"/>
  <c r="G61"/>
  <c r="O42"/>
  <c r="L51"/>
  <c r="L43"/>
  <c r="Q57"/>
  <c r="G50"/>
  <c r="H70"/>
  <c r="P74"/>
  <c r="N64"/>
  <c r="N55"/>
  <c r="N4"/>
  <c r="N62"/>
  <c r="Q69"/>
  <c r="P11"/>
  <c r="N5"/>
  <c r="G11"/>
  <c r="G70"/>
  <c r="K12"/>
  <c r="I39"/>
  <c r="P14"/>
  <c r="P66"/>
  <c r="B85"/>
  <c r="J32"/>
  <c r="P6"/>
  <c r="L86"/>
  <c r="L8"/>
  <c r="P63"/>
  <c r="J71"/>
  <c r="P13"/>
  <c r="B41"/>
  <c r="P35"/>
  <c r="B12"/>
  <c r="I57"/>
  <c r="J66"/>
  <c r="P5"/>
  <c r="Q8"/>
  <c r="P22"/>
  <c r="I52"/>
  <c r="Q36"/>
  <c r="Q56"/>
  <c r="P52"/>
  <c r="P57"/>
  <c r="H17"/>
  <c r="P93"/>
  <c r="P64"/>
  <c r="B64"/>
  <c r="G48"/>
  <c r="N86"/>
  <c r="H34"/>
  <c r="P23"/>
  <c r="L75"/>
  <c r="I49"/>
  <c r="I65"/>
  <c r="J47"/>
  <c r="K55"/>
  <c r="L65"/>
  <c r="G82"/>
  <c r="H80"/>
  <c r="O47"/>
  <c r="I14"/>
  <c r="N60"/>
  <c r="B52"/>
  <c r="P62"/>
  <c r="J64"/>
  <c r="I72"/>
  <c r="P20"/>
  <c r="Q40"/>
  <c r="Q92"/>
  <c r="K38"/>
  <c r="P72"/>
  <c r="G19"/>
  <c r="J24"/>
  <c r="J16"/>
  <c r="O14"/>
  <c r="K94"/>
  <c r="K72"/>
  <c r="K47"/>
  <c r="H28"/>
  <c r="J53"/>
  <c r="I42"/>
  <c r="G51"/>
  <c r="L47"/>
  <c r="L50"/>
  <c r="K26"/>
  <c r="B77"/>
  <c r="P89"/>
  <c r="Q78"/>
  <c r="H32"/>
  <c r="J58"/>
  <c r="N17"/>
  <c r="J59"/>
  <c r="Q10"/>
  <c r="H90"/>
  <c r="L62"/>
  <c r="G39"/>
  <c r="N34"/>
  <c r="I51"/>
  <c r="B59"/>
  <c r="K52"/>
  <c r="G27"/>
  <c r="J52"/>
  <c r="Q89"/>
  <c r="K84"/>
  <c r="L83"/>
  <c r="N11"/>
  <c r="I62"/>
  <c r="L33"/>
  <c r="I5"/>
  <c r="Q48"/>
  <c r="B83"/>
  <c r="J81"/>
  <c r="H25"/>
  <c r="J28"/>
  <c r="H98"/>
  <c r="L27"/>
  <c r="B2"/>
  <c r="J38"/>
  <c r="H38"/>
  <c r="H68"/>
  <c r="I45"/>
  <c r="P80"/>
  <c r="O70"/>
  <c r="K96"/>
  <c r="J82"/>
  <c r="K13"/>
  <c r="H94"/>
  <c r="Q23"/>
  <c r="K19"/>
  <c r="H82"/>
  <c r="L94"/>
  <c r="N49"/>
  <c r="O4"/>
  <c r="I34"/>
  <c r="I28"/>
  <c r="L4"/>
  <c r="H53"/>
  <c r="N57"/>
  <c r="O18"/>
  <c r="O66"/>
  <c r="P51"/>
  <c r="Q22"/>
  <c r="B53"/>
  <c r="B33"/>
  <c r="Q25"/>
  <c r="K87"/>
  <c r="I74"/>
  <c r="O87"/>
  <c r="N71"/>
  <c r="N33"/>
  <c r="Q35"/>
  <c r="L73"/>
  <c r="G5"/>
  <c r="I71"/>
  <c r="G28"/>
  <c r="L25"/>
  <c r="L39"/>
  <c r="G38"/>
  <c r="G55"/>
  <c r="G85"/>
  <c r="L18"/>
  <c r="H57"/>
  <c r="B7"/>
  <c r="O8"/>
  <c r="G4"/>
  <c r="O84"/>
  <c r="Q17"/>
  <c r="K48"/>
  <c r="Q16"/>
  <c r="I79"/>
  <c r="P70"/>
  <c r="L23"/>
  <c r="Q24"/>
  <c r="O12"/>
  <c r="H83"/>
  <c r="P97"/>
  <c r="Q15"/>
  <c r="I89"/>
  <c r="H45"/>
  <c r="I13"/>
  <c r="G44"/>
  <c r="O24"/>
  <c r="O91"/>
  <c r="N21"/>
  <c r="B4"/>
  <c r="G25"/>
  <c r="N76"/>
  <c r="O69"/>
  <c r="G46"/>
  <c r="L66"/>
  <c r="H49"/>
  <c r="H43"/>
  <c r="O80"/>
  <c r="H66"/>
  <c r="L20"/>
  <c r="P88"/>
  <c r="Q59"/>
  <c r="O37"/>
  <c r="K83"/>
  <c r="B75"/>
  <c r="Q43"/>
  <c r="O86"/>
  <c r="I21"/>
  <c r="Q19"/>
  <c r="J8"/>
  <c r="J78"/>
  <c r="Q79"/>
  <c r="I83"/>
  <c r="G92"/>
  <c r="B91"/>
  <c r="O17"/>
  <c r="Q21"/>
  <c r="I40"/>
  <c r="Q14"/>
  <c r="N97"/>
  <c r="I29"/>
  <c r="J68"/>
  <c r="N39"/>
  <c r="O38"/>
  <c r="B48"/>
  <c r="B3"/>
  <c r="Q73"/>
  <c r="P38"/>
  <c r="B73"/>
  <c r="N89"/>
  <c r="H64"/>
  <c r="G7"/>
  <c r="N8"/>
  <c r="O64"/>
  <c r="K57"/>
  <c r="J7"/>
  <c r="L98"/>
  <c r="B35"/>
  <c r="O35"/>
  <c r="Q3"/>
  <c r="N95"/>
  <c r="G94"/>
  <c r="P45"/>
  <c r="L17"/>
  <c r="K11"/>
  <c r="G36"/>
  <c r="Q63"/>
  <c r="B92"/>
  <c r="I87"/>
  <c r="I56"/>
  <c r="N63"/>
  <c r="B90"/>
  <c r="O49"/>
  <c r="L14"/>
  <c r="I90"/>
  <c r="B97"/>
  <c r="B30"/>
  <c r="I76"/>
  <c r="N59"/>
  <c r="B68"/>
  <c r="P98"/>
  <c r="B45"/>
  <c r="G98"/>
  <c r="L12"/>
  <c r="L61"/>
  <c r="I12"/>
  <c r="N96"/>
  <c r="K34"/>
  <c r="J63"/>
  <c r="H33"/>
  <c r="P54"/>
  <c r="J94"/>
  <c r="I30"/>
  <c r="H62"/>
  <c r="J87"/>
  <c r="K88"/>
  <c r="I27"/>
  <c r="K36"/>
  <c r="J97"/>
  <c r="I4"/>
  <c r="G69"/>
  <c r="K40"/>
  <c r="Q46"/>
  <c r="P30"/>
  <c r="O76"/>
  <c r="E1"/>
  <c r="K37"/>
  <c r="Q32"/>
  <c r="J57"/>
  <c r="G60"/>
  <c r="N50"/>
  <c r="P28"/>
  <c r="O44"/>
  <c r="B63"/>
  <c r="G16"/>
  <c r="B17"/>
  <c r="I26"/>
  <c r="K89"/>
  <c r="B14"/>
  <c r="Q53"/>
  <c r="Q45"/>
  <c r="H2"/>
  <c r="Q58"/>
  <c r="P39"/>
  <c r="B54"/>
  <c r="O10"/>
  <c r="I60"/>
  <c r="J56"/>
  <c r="J79"/>
  <c r="G13"/>
  <c r="G91"/>
  <c r="H67"/>
  <c r="Q82"/>
  <c r="G33"/>
  <c r="G97"/>
  <c r="K63"/>
  <c r="J41"/>
  <c r="N13"/>
  <c r="P96"/>
  <c r="B51"/>
  <c r="B47"/>
  <c r="K95"/>
  <c r="J76"/>
  <c r="Q76"/>
  <c r="H87"/>
  <c r="P50"/>
  <c r="I96"/>
  <c r="G80"/>
  <c r="L11"/>
  <c r="G58"/>
  <c r="J12"/>
  <c r="K64"/>
  <c r="P15"/>
  <c r="I94"/>
  <c r="P34"/>
  <c r="P8"/>
  <c r="H29"/>
  <c r="P55"/>
  <c r="I23"/>
  <c r="K75"/>
  <c r="N67"/>
  <c r="G72"/>
  <c r="I75"/>
  <c r="H61"/>
  <c r="O96"/>
  <c r="J50"/>
  <c r="H56"/>
  <c r="N26"/>
  <c r="H97"/>
  <c r="I20"/>
  <c r="J14"/>
  <c r="P36"/>
  <c r="Q9"/>
  <c r="P90"/>
  <c r="P75"/>
  <c r="Q97"/>
  <c r="P71"/>
  <c r="N7"/>
  <c r="B21"/>
  <c r="B44"/>
  <c r="N83"/>
  <c r="O34"/>
  <c r="H69"/>
  <c r="N90"/>
  <c r="L89"/>
  <c r="I43"/>
  <c r="N68"/>
  <c r="G9"/>
  <c r="G17"/>
  <c r="J18"/>
  <c r="P24"/>
  <c r="N38"/>
  <c r="K66"/>
  <c r="B72"/>
  <c r="J4"/>
  <c r="I84"/>
  <c r="P67"/>
  <c r="H95"/>
  <c r="P18"/>
  <c r="O52"/>
  <c r="J96"/>
  <c r="J9"/>
  <c r="P83"/>
  <c r="P61"/>
  <c r="J13"/>
  <c r="G14"/>
  <c r="O82"/>
  <c r="K32"/>
  <c r="O11"/>
  <c r="B70"/>
  <c r="H65"/>
  <c r="O26"/>
  <c r="Q94"/>
  <c r="N82"/>
  <c r="B78"/>
  <c r="H75"/>
  <c r="H85"/>
  <c r="N72"/>
  <c r="O67"/>
  <c r="I18"/>
  <c r="L55"/>
  <c r="P31"/>
  <c r="B66"/>
  <c r="J74"/>
  <c r="L32"/>
  <c r="H10"/>
  <c r="Q34"/>
  <c r="L28"/>
  <c r="O65"/>
  <c r="B8"/>
  <c r="J21"/>
  <c r="H73"/>
  <c r="K91"/>
  <c r="P94"/>
  <c r="P32"/>
  <c r="H79"/>
  <c r="I24"/>
  <c r="J92"/>
  <c r="K54"/>
  <c r="H36"/>
  <c r="G77"/>
  <c r="G62"/>
  <c r="N45"/>
  <c r="N88"/>
  <c r="J65"/>
  <c r="K39"/>
  <c r="Q80"/>
  <c r="G23"/>
  <c r="O58"/>
  <c r="N12"/>
  <c r="L44"/>
  <c r="K90"/>
  <c r="K9"/>
  <c r="H55"/>
  <c r="Q18"/>
  <c r="L69"/>
  <c r="Q74"/>
  <c r="B79"/>
  <c r="G53"/>
  <c r="G42"/>
  <c r="O56"/>
  <c r="Q68"/>
  <c r="H13"/>
  <c r="G8"/>
  <c r="L97"/>
  <c r="P10"/>
  <c r="B93"/>
  <c r="K8"/>
  <c r="H46"/>
  <c r="J11"/>
  <c r="Q12"/>
  <c r="Q30"/>
  <c r="K21"/>
  <c r="Q71"/>
  <c r="Q61"/>
  <c r="O63"/>
  <c r="Q75"/>
  <c r="K50"/>
  <c r="O85"/>
  <c r="L13"/>
  <c r="P33"/>
  <c r="I67"/>
  <c r="J67"/>
  <c r="K62"/>
  <c r="L24"/>
  <c r="G15"/>
  <c r="O60"/>
  <c r="K10"/>
  <c r="B76"/>
  <c r="L90"/>
  <c r="N27"/>
  <c r="H42"/>
  <c r="N30"/>
  <c r="L64"/>
  <c r="G73"/>
  <c r="N47"/>
  <c r="N40"/>
  <c r="B61"/>
  <c r="B24"/>
  <c r="H74"/>
  <c r="I95"/>
  <c r="J93"/>
  <c r="I63"/>
  <c r="P76"/>
  <c r="P95"/>
  <c r="H60"/>
  <c r="K41"/>
  <c r="H76"/>
  <c r="G43"/>
  <c r="P58"/>
  <c r="O79"/>
  <c r="I58"/>
  <c r="I91"/>
  <c r="P68"/>
  <c r="H21"/>
  <c r="N36"/>
  <c r="K79"/>
  <c r="L22"/>
  <c r="O95"/>
  <c r="O53"/>
  <c r="N51"/>
  <c r="P81"/>
  <c r="O36"/>
  <c r="J35"/>
  <c r="Q27"/>
  <c r="B80"/>
  <c r="Q98"/>
  <c r="O43"/>
  <c r="G64"/>
  <c r="Q37"/>
  <c r="L84"/>
  <c r="B22"/>
  <c r="G90"/>
  <c r="J91"/>
  <c r="L30"/>
  <c r="G21"/>
  <c r="Q50"/>
  <c r="J98"/>
  <c r="K14"/>
  <c r="I35"/>
  <c r="I36"/>
  <c r="H23"/>
  <c r="J40"/>
  <c r="K33"/>
  <c r="H89"/>
  <c r="H37"/>
  <c r="G18"/>
  <c r="P9"/>
  <c r="P53"/>
  <c r="Q33"/>
  <c r="N56"/>
  <c r="B46"/>
  <c r="P27"/>
  <c r="P46"/>
  <c r="G12"/>
  <c r="H58"/>
  <c r="L40"/>
  <c r="L60"/>
  <c r="O71"/>
  <c r="O88"/>
  <c r="I85"/>
  <c r="Q96"/>
  <c r="J26"/>
  <c r="P26"/>
  <c r="O75"/>
  <c r="H39"/>
  <c r="H52"/>
  <c r="L80"/>
  <c r="L49"/>
  <c r="O39"/>
  <c r="O31"/>
  <c r="H48"/>
  <c r="O92"/>
  <c r="N31"/>
  <c r="I66"/>
  <c r="K61"/>
  <c r="K45"/>
  <c r="I82"/>
  <c r="K4"/>
  <c r="K43"/>
  <c r="K67"/>
  <c r="B11"/>
  <c r="B56"/>
  <c r="B29"/>
  <c r="B18"/>
  <c r="Q31"/>
  <c r="I59"/>
  <c r="P60"/>
  <c r="I50"/>
  <c r="L71"/>
  <c r="J30"/>
  <c r="B10"/>
  <c r="P21"/>
  <c r="P56"/>
  <c r="K82"/>
  <c r="L79"/>
  <c r="O74"/>
  <c r="J42"/>
  <c r="O48"/>
  <c r="P69"/>
  <c r="B94"/>
  <c r="P37"/>
  <c r="K92"/>
  <c r="I70"/>
  <c r="P16"/>
  <c r="P91"/>
  <c r="P7"/>
  <c r="C1"/>
  <c r="I77"/>
  <c r="O32"/>
  <c r="N16"/>
  <c r="I32"/>
  <c r="G63"/>
  <c r="B27"/>
  <c r="L70"/>
  <c r="O22"/>
  <c r="P19"/>
  <c r="H84"/>
  <c r="N23"/>
  <c r="Q84"/>
  <c r="B38"/>
  <c r="J77"/>
  <c r="I9"/>
  <c r="J73"/>
  <c r="Q60"/>
  <c r="L6"/>
  <c r="I8"/>
  <c r="O72"/>
  <c r="J23"/>
  <c r="Q49"/>
  <c r="K69"/>
  <c r="L85"/>
  <c r="B20"/>
  <c r="I19"/>
  <c r="H92"/>
  <c r="O59"/>
  <c r="N70"/>
  <c r="K68"/>
  <c r="J62"/>
  <c r="P43"/>
  <c r="H12"/>
  <c r="O5"/>
  <c r="O61"/>
  <c r="N29"/>
  <c r="I55"/>
  <c r="K76"/>
  <c r="Q39"/>
  <c r="O83"/>
  <c r="G52"/>
  <c r="M55" l="1"/>
  <c r="R29"/>
  <c r="R70"/>
  <c r="M19"/>
  <c r="D20"/>
  <c r="C20"/>
  <c r="E20"/>
  <c r="F20"/>
  <c r="M8"/>
  <c r="M9"/>
  <c r="F38"/>
  <c r="E38"/>
  <c r="D38"/>
  <c r="C38"/>
  <c r="R23"/>
  <c r="F27"/>
  <c r="C27"/>
  <c r="E27"/>
  <c r="D27"/>
  <c r="M32"/>
  <c r="R16"/>
  <c r="M77"/>
  <c r="M70"/>
  <c r="E94"/>
  <c r="D94"/>
  <c r="C94"/>
  <c r="F94"/>
  <c r="D10"/>
  <c r="E10"/>
  <c r="C10"/>
  <c r="F10"/>
  <c r="M50"/>
  <c r="M59"/>
  <c r="D18"/>
  <c r="E18"/>
  <c r="F18"/>
  <c r="C18"/>
  <c r="F29"/>
  <c r="E29"/>
  <c r="D29"/>
  <c r="C29"/>
  <c r="E56"/>
  <c r="F56"/>
  <c r="D56"/>
  <c r="C56"/>
  <c r="C11"/>
  <c r="E11"/>
  <c r="D11"/>
  <c r="F11"/>
  <c r="M82"/>
  <c r="M66"/>
  <c r="R31"/>
  <c r="M85"/>
  <c r="F46"/>
  <c r="E46"/>
  <c r="D46"/>
  <c r="C46"/>
  <c r="R56"/>
  <c r="M36"/>
  <c r="M35"/>
  <c r="E22"/>
  <c r="D22"/>
  <c r="F22"/>
  <c r="C22"/>
  <c r="D80"/>
  <c r="E80"/>
  <c r="F80"/>
  <c r="C80"/>
  <c r="R51"/>
  <c r="R36"/>
  <c r="M91"/>
  <c r="M58"/>
  <c r="M63"/>
  <c r="M95"/>
  <c r="F24"/>
  <c r="C24"/>
  <c r="D24"/>
  <c r="E24"/>
  <c r="F61"/>
  <c r="C61"/>
  <c r="E61"/>
  <c r="D61"/>
  <c r="R40"/>
  <c r="R47"/>
  <c r="R30"/>
  <c r="R27"/>
  <c r="E76"/>
  <c r="D76"/>
  <c r="F76"/>
  <c r="C76"/>
  <c r="M67"/>
  <c r="E93"/>
  <c r="C93"/>
  <c r="D93"/>
  <c r="F93"/>
  <c r="E79"/>
  <c r="F79"/>
  <c r="C79"/>
  <c r="D79"/>
  <c r="R12"/>
  <c r="R88"/>
  <c r="R45"/>
  <c r="M24"/>
  <c r="F8"/>
  <c r="D8"/>
  <c r="E8"/>
  <c r="C8"/>
  <c r="D66"/>
  <c r="F66"/>
  <c r="C66"/>
  <c r="E66"/>
  <c r="M18"/>
  <c r="R72"/>
  <c r="C78"/>
  <c r="D78"/>
  <c r="E78"/>
  <c r="F78"/>
  <c r="R82"/>
  <c r="C70"/>
  <c r="D70"/>
  <c r="E70"/>
  <c r="F70"/>
  <c r="M84"/>
  <c r="F72"/>
  <c r="D72"/>
  <c r="E72"/>
  <c r="C72"/>
  <c r="R38"/>
  <c r="R68"/>
  <c r="M43"/>
  <c r="R90"/>
  <c r="R83"/>
  <c r="F44"/>
  <c r="D44"/>
  <c r="E44"/>
  <c r="C44"/>
  <c r="F21"/>
  <c r="C21"/>
  <c r="E21"/>
  <c r="D21"/>
  <c r="R7"/>
  <c r="M20"/>
  <c r="R26"/>
  <c r="M75"/>
  <c r="R67"/>
  <c r="M23"/>
  <c r="M94"/>
  <c r="M96"/>
  <c r="F47"/>
  <c r="D47"/>
  <c r="C47"/>
  <c r="E47"/>
  <c r="E51"/>
  <c r="D51"/>
  <c r="F51"/>
  <c r="C51"/>
  <c r="R13"/>
  <c r="M60"/>
  <c r="E54"/>
  <c r="C54"/>
  <c r="F54"/>
  <c r="D54"/>
  <c r="D14"/>
  <c r="C14"/>
  <c r="E14"/>
  <c r="F14"/>
  <c r="M26"/>
  <c r="E17"/>
  <c r="C17"/>
  <c r="D17"/>
  <c r="F17"/>
  <c r="F63"/>
  <c r="D63"/>
  <c r="C63"/>
  <c r="E63"/>
  <c r="R50"/>
  <c r="M4"/>
  <c r="M27"/>
  <c r="M30"/>
  <c r="R96"/>
  <c r="M12"/>
  <c r="D45"/>
  <c r="E45"/>
  <c r="C45"/>
  <c r="F45"/>
  <c r="E68"/>
  <c r="F68"/>
  <c r="D68"/>
  <c r="C68"/>
  <c r="R59"/>
  <c r="M76"/>
  <c r="D30"/>
  <c r="C30"/>
  <c r="E30"/>
  <c r="F30"/>
  <c r="E97"/>
  <c r="D97"/>
  <c r="C97"/>
  <c r="F97"/>
  <c r="M90"/>
  <c r="F90"/>
  <c r="C90"/>
  <c r="D90"/>
  <c r="E90"/>
  <c r="R63"/>
  <c r="M56"/>
  <c r="M87"/>
  <c r="F92"/>
  <c r="D92"/>
  <c r="C92"/>
  <c r="E92"/>
  <c r="R95"/>
  <c r="Q99"/>
  <c r="C35"/>
  <c r="D35"/>
  <c r="E35"/>
  <c r="F35"/>
  <c r="R8"/>
  <c r="R89"/>
  <c r="F73"/>
  <c r="E73"/>
  <c r="D73"/>
  <c r="C73"/>
  <c r="E3"/>
  <c r="D3"/>
  <c r="F3"/>
  <c r="B99"/>
  <c r="C3"/>
  <c r="F48"/>
  <c r="C48"/>
  <c r="D48"/>
  <c r="E48"/>
  <c r="R39"/>
  <c r="M29"/>
  <c r="R97"/>
  <c r="M40"/>
  <c r="E91"/>
  <c r="F91"/>
  <c r="C91"/>
  <c r="D91"/>
  <c r="M83"/>
  <c r="M21"/>
  <c r="C75"/>
  <c r="E75"/>
  <c r="F75"/>
  <c r="D75"/>
  <c r="R76"/>
  <c r="E4"/>
  <c r="D4"/>
  <c r="F4"/>
  <c r="C4"/>
  <c r="R21"/>
  <c r="M13"/>
  <c r="M89"/>
  <c r="M79"/>
  <c r="E7"/>
  <c r="C7"/>
  <c r="D7"/>
  <c r="F7"/>
  <c r="M71"/>
  <c r="R33"/>
  <c r="R71"/>
  <c r="M74"/>
  <c r="E33"/>
  <c r="C33"/>
  <c r="F33"/>
  <c r="D33"/>
  <c r="C53"/>
  <c r="D53"/>
  <c r="F53"/>
  <c r="E53"/>
  <c r="R57"/>
  <c r="M28"/>
  <c r="M34"/>
  <c r="R49"/>
  <c r="M45"/>
  <c r="E83"/>
  <c r="C83"/>
  <c r="F83"/>
  <c r="D83"/>
  <c r="M5"/>
  <c r="M62"/>
  <c r="R11"/>
  <c r="E59"/>
  <c r="F59"/>
  <c r="C59"/>
  <c r="D59"/>
  <c r="M51"/>
  <c r="R34"/>
  <c r="R17"/>
  <c r="C77"/>
  <c r="F77"/>
  <c r="D77"/>
  <c r="E77"/>
  <c r="M42"/>
  <c r="M72"/>
  <c r="F52"/>
  <c r="D52"/>
  <c r="C52"/>
  <c r="E52"/>
  <c r="R60"/>
  <c r="M14"/>
  <c r="M65"/>
  <c r="M49"/>
  <c r="R86"/>
  <c r="D64"/>
  <c r="C64"/>
  <c r="E64"/>
  <c r="F64"/>
  <c r="M52"/>
  <c r="M57"/>
  <c r="F12"/>
  <c r="C12"/>
  <c r="D12"/>
  <c r="E12"/>
  <c r="F41"/>
  <c r="E41"/>
  <c r="D41"/>
  <c r="C41"/>
  <c r="E85"/>
  <c r="F85"/>
  <c r="D85"/>
  <c r="C85"/>
  <c r="M39"/>
  <c r="R5"/>
  <c r="R62"/>
  <c r="R4"/>
  <c r="R55"/>
  <c r="R64"/>
  <c r="E16"/>
  <c r="D16"/>
  <c r="C16"/>
  <c r="F16"/>
  <c r="M3"/>
  <c r="I99"/>
  <c r="M61"/>
  <c r="R79"/>
  <c r="M25"/>
  <c r="R85"/>
  <c r="F49"/>
  <c r="C49"/>
  <c r="E49"/>
  <c r="D49"/>
  <c r="G99"/>
  <c r="K99"/>
  <c r="R10"/>
  <c r="R14"/>
  <c r="R28"/>
  <c r="R78"/>
  <c r="D28"/>
  <c r="C28"/>
  <c r="F28"/>
  <c r="E28"/>
  <c r="M64"/>
  <c r="R25"/>
  <c r="E67"/>
  <c r="D67"/>
  <c r="F67"/>
  <c r="C67"/>
  <c r="R42"/>
  <c r="R3"/>
  <c r="N99"/>
  <c r="C98"/>
  <c r="F98"/>
  <c r="E98"/>
  <c r="D98"/>
  <c r="D5"/>
  <c r="C5"/>
  <c r="F5"/>
  <c r="E5"/>
  <c r="C40"/>
  <c r="D40"/>
  <c r="F40"/>
  <c r="E40"/>
  <c r="R81"/>
  <c r="R77"/>
  <c r="M98"/>
  <c r="L99"/>
  <c r="D57"/>
  <c r="F57"/>
  <c r="E57"/>
  <c r="C57"/>
  <c r="R32"/>
  <c r="C37"/>
  <c r="F37"/>
  <c r="E37"/>
  <c r="D37"/>
  <c r="M69"/>
  <c r="M81"/>
  <c r="M11"/>
  <c r="M31"/>
  <c r="R93"/>
  <c r="M44"/>
  <c r="M88"/>
  <c r="R65"/>
  <c r="J99"/>
  <c r="E74"/>
  <c r="F74"/>
  <c r="D74"/>
  <c r="C74"/>
  <c r="M41"/>
  <c r="C95"/>
  <c r="E95"/>
  <c r="F95"/>
  <c r="D95"/>
  <c r="D88"/>
  <c r="F88"/>
  <c r="E88"/>
  <c r="C88"/>
  <c r="F69"/>
  <c r="C69"/>
  <c r="E69"/>
  <c r="D69"/>
  <c r="R35"/>
  <c r="R15"/>
  <c r="E50"/>
  <c r="C50"/>
  <c r="F50"/>
  <c r="D50"/>
  <c r="R24"/>
  <c r="F23"/>
  <c r="D23"/>
  <c r="E23"/>
  <c r="C23"/>
  <c r="R73"/>
  <c r="R98"/>
  <c r="F6"/>
  <c r="E6"/>
  <c r="C6"/>
  <c r="D6"/>
  <c r="E71"/>
  <c r="F71"/>
  <c r="D71"/>
  <c r="C71"/>
  <c r="M73"/>
  <c r="E65"/>
  <c r="D65"/>
  <c r="F65"/>
  <c r="C65"/>
  <c r="R46"/>
  <c r="R6"/>
  <c r="F84"/>
  <c r="E84"/>
  <c r="C84"/>
  <c r="D84"/>
  <c r="R19"/>
  <c r="F32"/>
  <c r="C32"/>
  <c r="D32"/>
  <c r="E32"/>
  <c r="M92"/>
  <c r="F60"/>
  <c r="C60"/>
  <c r="D60"/>
  <c r="E60"/>
  <c r="D39"/>
  <c r="C39"/>
  <c r="E39"/>
  <c r="F39"/>
  <c r="F89"/>
  <c r="D89"/>
  <c r="C89"/>
  <c r="E89"/>
  <c r="M97"/>
  <c r="R75"/>
  <c r="R61"/>
  <c r="E62"/>
  <c r="F62"/>
  <c r="C62"/>
  <c r="D62"/>
  <c r="R66"/>
  <c r="R44"/>
  <c r="C36"/>
  <c r="E36"/>
  <c r="D36"/>
  <c r="F36"/>
  <c r="M48"/>
  <c r="M37"/>
  <c r="M86"/>
  <c r="C9"/>
  <c r="D9"/>
  <c r="F9"/>
  <c r="E9"/>
  <c r="M6"/>
  <c r="R18"/>
  <c r="M22"/>
  <c r="M80"/>
  <c r="O99"/>
  <c r="D86"/>
  <c r="C86"/>
  <c r="F86"/>
  <c r="E86"/>
  <c r="M47"/>
  <c r="R9"/>
  <c r="R94"/>
  <c r="M93"/>
  <c r="M54"/>
  <c r="R69"/>
  <c r="H99"/>
  <c r="M68"/>
  <c r="R22"/>
  <c r="R37"/>
  <c r="D26"/>
  <c r="F26"/>
  <c r="E26"/>
  <c r="C26"/>
  <c r="P99"/>
  <c r="M46"/>
  <c r="M7"/>
  <c r="M53"/>
  <c r="E25"/>
  <c r="F25"/>
  <c r="C25"/>
  <c r="D25"/>
  <c r="M78"/>
  <c r="C19"/>
  <c r="F19"/>
  <c r="D19"/>
  <c r="E19"/>
  <c r="E58"/>
  <c r="D58"/>
  <c r="C58"/>
  <c r="F58"/>
  <c r="R48"/>
  <c r="R43"/>
  <c r="R91"/>
  <c r="F55"/>
  <c r="C55"/>
  <c r="E55"/>
  <c r="D55"/>
  <c r="M16"/>
  <c r="R74"/>
  <c r="F34"/>
  <c r="E34"/>
  <c r="C34"/>
  <c r="D34"/>
  <c r="M33"/>
  <c r="D13"/>
  <c r="E13"/>
  <c r="F13"/>
  <c r="C13"/>
  <c r="R20"/>
  <c r="M10"/>
  <c r="R58"/>
  <c r="R53"/>
  <c r="R52"/>
  <c r="R92"/>
  <c r="R41"/>
  <c r="M17"/>
  <c r="C82"/>
  <c r="E82"/>
  <c r="D82"/>
  <c r="F82"/>
  <c r="D96"/>
  <c r="F96"/>
  <c r="E96"/>
  <c r="C96"/>
  <c r="M15"/>
  <c r="R54"/>
  <c r="E42"/>
  <c r="D42"/>
  <c r="C42"/>
  <c r="F42"/>
  <c r="C15"/>
  <c r="F15"/>
  <c r="E15"/>
  <c r="D15"/>
  <c r="E87"/>
  <c r="D87"/>
  <c r="F87"/>
  <c r="C87"/>
  <c r="R80"/>
  <c r="M38"/>
  <c r="R87"/>
  <c r="F81"/>
  <c r="D81"/>
  <c r="C81"/>
  <c r="E81"/>
  <c r="F43"/>
  <c r="D43"/>
  <c r="C43"/>
  <c r="E43"/>
  <c r="D31"/>
  <c r="F31"/>
  <c r="E31"/>
  <c r="C31"/>
  <c r="R84"/>
  <c r="T17" i="73"/>
  <c r="S18"/>
  <c r="D18" i="28" s="1"/>
  <c r="R18" i="73"/>
  <c r="D18" i="29" s="1"/>
  <c r="P18" i="73"/>
  <c r="D18" i="24" s="1"/>
  <c r="Q18" i="73"/>
  <c r="D18" i="26" s="1"/>
  <c r="K16" i="65"/>
  <c r="F16"/>
  <c r="E99" i="78" l="1"/>
  <c r="M99"/>
  <c r="F99"/>
  <c r="D99"/>
  <c r="R99"/>
  <c r="C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R62" s="1"/>
  <c r="DF62" s="1"/>
  <c r="B62" i="40" s="1"/>
  <c r="AK62" i="54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CA59"/>
  <c r="AR70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BM3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BF49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AY17" i="54"/>
  <c r="AY19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H5"/>
  <c r="D5" i="40" s="1"/>
  <c r="DI8" i="54"/>
  <c r="E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81"/>
  <c r="C81" i="40" s="1"/>
  <c r="DG96" i="54"/>
  <c r="C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AR35" i="54"/>
  <c r="DF35" s="1"/>
  <c r="B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34" i="54" l="1"/>
  <c r="CW16"/>
  <c r="CW95"/>
  <c r="CP44"/>
  <c r="CP38"/>
  <c r="CP35"/>
  <c r="CB30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6" i="40" l="1"/>
  <c r="AE99" i="29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5" i="28"/>
  <c r="AG5" s="1"/>
  <c r="AD3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<sst xmlns="http://schemas.openxmlformats.org/spreadsheetml/2006/main" count="9412" uniqueCount="573">
  <si>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</si>
  <si>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</si>
  <si>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</si>
  <si>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</si>
  <si>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</si>
  <si>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</si>
  <si>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</si>
  <si>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</si>
  <si>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</si>
  <si>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</si>
  <si>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</si>
  <si>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</si>
  <si>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</si>
  <si>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</si>
  <si>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</si>
  <si>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</si>
  <si>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</si>
  <si>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</si>
  <si>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</si>
  <si>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</si>
  <si>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</si>
  <si>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</si>
  <si>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</si>
  <si>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</si>
  <si>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</si>
  <si>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</si>
  <si>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</si>
  <si>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</si>
  <si>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</si>
  <si>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</si>
  <si>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</si>
  <si>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</si>
  <si>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</si>
  <si>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</si>
  <si>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</si>
  <si>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</si>
  <si>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</si>
  <si>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</si>
  <si>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</si>
  <si>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</si>
  <si>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</si>
  <si>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</si>
  <si>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</si>
  <si>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</si>
  <si>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</si>
  <si>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</si>
  <si>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</si>
  <si>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</si>
  <si>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</si>
  <si>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</si>
  <si>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</si>
  <si>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</si>
  <si>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</si>
  <si>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</si>
  <si>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</si>
  <si>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</si>
  <si>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</si>
  <si>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</si>
  <si>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</si>
  <si>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</si>
  <si>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</si>
  <si>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</si>
  <si>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</si>
  <si>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</si>
  <si>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</si>
  <si>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</si>
  <si>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</si>
  <si>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</si>
  <si>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</si>
  <si>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</si>
  <si>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</si>
  <si>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</si>
  <si>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</si>
  <si>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</si>
  <si>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</si>
  <si>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</si>
  <si>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</si>
  <si>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</si>
  <si>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</si>
  <si>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</si>
  <si>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</si>
  <si>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</si>
  <si>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</si>
  <si>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</si>
  <si>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</si>
  <si>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</si>
  <si>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</si>
  <si>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</si>
  <si>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</si>
  <si>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</si>
  <si>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</si>
  <si>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</si>
  <si>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</si>
  <si>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</si>
  <si>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</si>
  <si>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</si>
  <si>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</si>
  <si>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</si>
  <si>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</si>
  <si>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</si>
  <si>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</si>
  <si>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</si>
  <si>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</si>
  <si>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</si>
  <si>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</si>
  <si>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</si>
  <si>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</si>
  <si>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</si>
  <si>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</si>
  <si>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</si>
  <si>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</si>
  <si>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</si>
  <si>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</si>
  <si>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</si>
  <si>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</si>
  <si>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</si>
  <si>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</si>
  <si>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</si>
  <si>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</si>
  <si>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</si>
  <si>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</si>
  <si>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</si>
  <si>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</si>
  <si>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</si>
  <si>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</si>
  <si>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</si>
  <si>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</si>
  <si>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</si>
  <si>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</si>
  <si>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</si>
  <si>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</si>
  <si>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</si>
  <si>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</si>
  <si>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</si>
  <si>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</si>
  <si>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</si>
  <si>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</si>
  <si>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</si>
  <si>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</si>
  <si>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</si>
  <si>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</si>
  <si>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</si>
  <si>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</si>
  <si>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</si>
  <si>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</si>
  <si>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</si>
  <si>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</si>
  <si>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</si>
  <si>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</si>
  <si>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</si>
  <si>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</si>
  <si>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</si>
  <si>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</si>
  <si>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</si>
  <si>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</si>
  <si>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</si>
  <si>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</si>
  <si>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</si>
  <si>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</si>
  <si>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</si>
  <si>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</si>
  <si>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</si>
  <si>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</si>
  <si>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</si>
  <si>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</si>
  <si>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</si>
  <si>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</si>
  <si>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</si>
  <si>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</si>
  <si>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</si>
  <si>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</si>
  <si>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</si>
  <si>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</si>
  <si>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</si>
  <si>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</si>
  <si>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</si>
  <si>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</si>
  <si>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</si>
  <si>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</si>
  <si>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</si>
  <si>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</si>
  <si>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</si>
  <si>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</si>
  <si>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</si>
  <si>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</si>
  <si>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</si>
  <si>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</si>
  <si>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</si>
  <si>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</si>
  <si>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</si>
  <si>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</si>
  <si>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</si>
  <si>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</si>
  <si>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</si>
  <si>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</si>
  <si>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</si>
  <si>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</si>
  <si>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</si>
  <si>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</si>
  <si>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</si>
  <si>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</si>
  <si>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</si>
  <si>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</si>
  <si>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</si>
  <si>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</si>
  <si>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</si>
  <si>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</si>
  <si>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</si>
  <si>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</si>
  <si>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</si>
  <si>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</si>
  <si>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</si>
  <si>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</si>
  <si>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</si>
  <si>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</si>
  <si>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</si>
  <si>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</si>
  <si>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</si>
  <si>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</si>
  <si>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</si>
  <si>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</si>
  <si>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</si>
  <si>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</si>
  <si>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</si>
  <si>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</si>
  <si>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</si>
  <si>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</si>
  <si>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</si>
  <si>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</si>
  <si>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</si>
  <si>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</si>
  <si>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</si>
  <si>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</si>
  <si>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</si>
  <si>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</si>
  <si>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</si>
  <si>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</si>
  <si>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</si>
  <si>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</si>
  <si>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</si>
  <si>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</si>
  <si>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</si>
  <si>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</si>
  <si>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</si>
  <si>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</si>
  <si>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</si>
  <si>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</si>
  <si>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</si>
  <si>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</si>
  <si>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</si>
  <si>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</si>
  <si>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</si>
  <si>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</si>
  <si>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</si>
  <si>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</si>
  <si>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</si>
  <si>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</si>
  <si>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</si>
  <si>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</si>
  <si>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</si>
  <si>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</si>
  <si>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</si>
  <si>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</si>
  <si>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</si>
  <si>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</si>
  <si>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</si>
  <si>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</si>
  <si>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</si>
  <si>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</si>
  <si>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</si>
  <si>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</si>
  <si>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</si>
  <si>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</si>
  <si>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</si>
  <si>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</si>
  <si>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</si>
  <si>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</si>
  <si>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</si>
  <si>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</si>
  <si>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</si>
  <si>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</si>
  <si>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</si>
  <si>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</si>
  <si>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</si>
  <si>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</si>
  <si>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</si>
  <si>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</si>
  <si>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</si>
  <si>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</si>
  <si>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</si>
  <si>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</si>
  <si>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</si>
  <si>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</si>
  <si>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</si>
  <si>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</si>
  <si>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</si>
  <si>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</si>
  <si>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</si>
  <si>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</si>
  <si>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</si>
  <si>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</si>
  <si>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</si>
  <si>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</si>
  <si>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</si>
  <si>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</si>
  <si>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</si>
  <si>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</si>
  <si>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</si>
  <si>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</si>
  <si>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</si>
  <si>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</si>
  <si>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</si>
  <si>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</si>
  <si>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</si>
  <si>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</si>
  <si>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</si>
  <si>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</si>
  <si>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</si>
  <si>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</si>
  <si>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</si>
  <si>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</si>
  <si>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</si>
  <si>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</si>
  <si>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</si>
  <si>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</si>
  <si>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</si>
  <si>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</si>
  <si>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</si>
  <si>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</si>
  <si>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</si>
  <si>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</si>
  <si>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</si>
  <si>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</si>
  <si>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</si>
  <si>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</si>
  <si>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</si>
  <si>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</si>
  <si>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</si>
  <si>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</si>
  <si>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</si>
  <si>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</si>
  <si>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</si>
  <si>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</si>
  <si>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</si>
  <si>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</si>
  <si>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</si>
  <si>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</si>
  <si>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</si>
  <si>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</si>
  <si>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</si>
  <si>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</si>
  <si>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</si>
  <si>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</si>
  <si>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</si>
  <si>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</si>
  <si>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</si>
  <si>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</si>
  <si>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</si>
  <si>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</si>
  <si>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</si>
  <si>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</si>
  <si>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</si>
  <si>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</si>
  <si>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</si>
  <si>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</si>
  <si>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</si>
  <si>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</si>
  <si>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</si>
  <si>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</si>
  <si>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</si>
  <si>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</si>
  <si>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</si>
  <si>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</si>
  <si>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</si>
  <si>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</si>
  <si>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</si>
  <si>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</si>
  <si>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</si>
  <si>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</si>
  <si>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</si>
  <si>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</si>
  <si>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</si>
  <si>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</si>
  <si>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</si>
  <si>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</si>
  <si>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</si>
  <si>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</si>
  <si>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</si>
  <si>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</si>
  <si>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</si>
  <si>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</si>
  <si>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</si>
  <si>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</si>
  <si>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</si>
  <si>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</si>
  <si>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</si>
  <si>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</si>
  <si>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</si>
  <si>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</si>
  <si>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</si>
  <si>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</si>
  <si>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</si>
  <si>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</si>
  <si>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</si>
  <si>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</si>
  <si>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</si>
  <si>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</si>
  <si>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</si>
  <si>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</si>
  <si>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</si>
  <si>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</si>
  <si>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</si>
  <si>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</si>
  <si>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</si>
  <si>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</si>
  <si>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</si>
  <si>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</si>
  <si>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</si>
  <si>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</si>
  <si>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</si>
  <si>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</si>
  <si>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</si>
  <si>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</si>
  <si>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</si>
  <si>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</si>
  <si>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</si>
  <si>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</si>
  <si>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</si>
  <si>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</si>
  <si>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</si>
  <si>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</si>
  <si>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</si>
  <si>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</si>
  <si>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</si>
  <si>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</si>
  <si>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</si>
  <si>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</si>
  <si>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</si>
  <si>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</si>
  <si>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</si>
  <si>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</si>
  <si>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</si>
  <si>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</si>
  <si>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</si>
  <si>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</si>
  <si>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</si>
  <si>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</si>
  <si>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</si>
  <si>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</si>
  <si>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</si>
  <si>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</si>
  <si>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</si>
  <si>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</si>
  <si>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</si>
  <si>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</si>
  <si>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</si>
  <si>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</si>
  <si>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</si>
  <si>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</si>
  <si>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</si>
  <si>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</si>
  <si>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</si>
  <si>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</si>
  <si>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</si>
  <si>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</si>
  <si>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</si>
  <si>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</si>
  <si>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</si>
  <si>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</si>
  <si>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</si>
  <si>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</si>
  <si>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</si>
  <si>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</si>
  <si>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</si>
  <si>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</si>
  <si>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</si>
  <si>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</si>
  <si>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</si>
  <si>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</si>
  <si>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</si>
  <si>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</si>
  <si>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</si>
  <si>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</si>
  <si>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</si>
  <si>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</si>
  <si>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</si>
  <si>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</si>
  <si>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</si>
  <si>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</si>
  <si>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</si>
  <si>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</si>
  <si>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</si>
  <si>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</si>
  <si>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</si>
  <si>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</si>
  <si>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</si>
  <si>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</si>
  <si>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</si>
  <si>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</si>
  <si>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</si>
  <si>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</si>
  <si>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</si>
  <si>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</si>
  <si>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</si>
  <si>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</si>
  <si>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</si>
  <si>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</si>
  <si>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</si>
  <si>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</si>
  <si>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</si>
  <si>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</si>
  <si>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</si>
  <si>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</si>
  <si>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</si>
  <si>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</si>
  <si>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</si>
  <si>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</si>
  <si>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</si>
  <si>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</si>
  <si>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</si>
  <si>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</si>
  <si>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</si>
  <si>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</si>
  <si>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</si>
  <si>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</si>
  <si>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</si>
  <si>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</si>
  <si>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</si>
  <si>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</si>
  <si>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</si>
  <si>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</si>
  <si>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</si>
  <si>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</si>
  <si>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65IS2024/03/15</t>
  </si>
  <si>
    <t>GOA_Beneficiary</t>
  </si>
  <si>
    <t>WR/2024/21675/A/6587</t>
  </si>
  <si>
    <t>HP</t>
  </si>
  <si>
    <t>NR/2024/18691/A/6640</t>
  </si>
  <si>
    <t>AEML</t>
  </si>
  <si>
    <t>WR/2024/21740/A/6643</t>
  </si>
  <si>
    <t>SOLAPUR_SOLAR</t>
  </si>
  <si>
    <t>NR/2024/18732/C</t>
  </si>
  <si>
    <t>ITCWIND</t>
  </si>
  <si>
    <t>NR/2024/18388/A/6415</t>
  </si>
  <si>
    <t>WR/2024/21710/A/6639</t>
  </si>
  <si>
    <t>Manipur_Ben</t>
  </si>
  <si>
    <t>NER/2024/2023/A/6584</t>
  </si>
  <si>
    <t>TANGEDCO</t>
  </si>
  <si>
    <t>SR/2024/12054/C</t>
  </si>
  <si>
    <t>SR/2024/12045/C</t>
  </si>
  <si>
    <t>RSRPL_BKN</t>
  </si>
  <si>
    <t>NR/01032024/31032024/SJVN010324NR1588</t>
  </si>
  <si>
    <t>NR/01032024/31032024/SJVN010324NR1589</t>
  </si>
  <si>
    <t>MSEB_Beneficiary</t>
  </si>
  <si>
    <t>WR/01032024/15032024/TPDDL/PMG/MSEDCL/Banking/12112023</t>
  </si>
  <si>
    <t>SBSRPC11PL_BKN</t>
  </si>
  <si>
    <t>NR/01102023/02012046/L_NR_2021_17</t>
  </si>
  <si>
    <t>NR/01032024/22032024/HP-56</t>
  </si>
  <si>
    <t>NR/01032024/22032024/HP-59</t>
  </si>
  <si>
    <t>KSEB</t>
  </si>
  <si>
    <t>SR/01032024/15032024/BYPL-APPCPL-KSEB</t>
  </si>
  <si>
    <t>SKS Raigarh</t>
  </si>
  <si>
    <t>NR/01032024/31032024/NVVN/OA/16997</t>
  </si>
  <si>
    <t>SR/01032024/31032024/SWAP ARRANGEMENT LOA D.NO.366 DT.31-08-2023</t>
  </si>
  <si>
    <t>CHANJUII</t>
  </si>
  <si>
    <t>NR/01012024/31032024/ ChanjuII</t>
  </si>
  <si>
    <t>SR/01032024/15032024/SWAP ARRANGEMENT LOA.NO.365 DT.31-08-2023</t>
  </si>
  <si>
    <t>HIRIYUR_OSTROKANNADA</t>
  </si>
  <si>
    <t>SR/01032024/31032024/SJVN010324NR1590</t>
  </si>
  <si>
    <t>CSEB_Beneficiary</t>
  </si>
  <si>
    <t>NR/15032024/15032024/DD20240315NR23269</t>
  </si>
  <si>
    <t>NR/01032024/15032024/HP-62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</si>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</sst>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277.22000000000003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277.22000000000003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277.22000000000003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277.22000000000003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277.22000000000003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293.61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293.61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30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30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30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30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70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70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130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775</v>
          </cell>
          <cell r="G75">
            <v>215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215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775</v>
          </cell>
          <cell r="G76">
            <v>215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215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775</v>
          </cell>
          <cell r="G77">
            <v>215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215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775</v>
          </cell>
          <cell r="G78">
            <v>215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215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775</v>
          </cell>
          <cell r="G79">
            <v>215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215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775</v>
          </cell>
          <cell r="G80">
            <v>215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215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775</v>
          </cell>
          <cell r="G81">
            <v>215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215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775</v>
          </cell>
          <cell r="G82">
            <v>215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215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775</v>
          </cell>
          <cell r="G83">
            <v>215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215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775</v>
          </cell>
          <cell r="G84">
            <v>215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215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775</v>
          </cell>
          <cell r="G85">
            <v>215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215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775</v>
          </cell>
          <cell r="G86">
            <v>215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215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775</v>
          </cell>
          <cell r="G87">
            <v>215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215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775</v>
          </cell>
          <cell r="G88">
            <v>215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215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277.22000000000003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277.22000000000003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277.22000000000003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45366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275</v>
      </c>
    </row>
    <row r="9" spans="1:3">
      <c r="A9" s="46" t="s">
        <v>447</v>
      </c>
      <c r="B9" s="205">
        <v>45366.980925925927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45366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25.8</v>
      </c>
      <c r="C3" s="202">
        <v>25.8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10.76376</v>
      </c>
      <c r="J3" s="21">
        <f>C3*E3/100</f>
        <v>6.0191400000000002</v>
      </c>
      <c r="K3" s="21">
        <f>C3*F3/100</f>
        <v>7.7632200000000005</v>
      </c>
      <c r="L3" s="21">
        <f>C3*G3/100</f>
        <v>1.2538800000000001</v>
      </c>
      <c r="M3" s="156">
        <f>SUM(I3:L3)</f>
        <v>25.799999999999997</v>
      </c>
      <c r="N3" s="22"/>
      <c r="P3" s="37">
        <f t="shared" ref="P3:P34" si="1">I3</f>
        <v>10.76376</v>
      </c>
      <c r="Q3" s="37">
        <f t="shared" ref="Q3:Q34" si="2">J3</f>
        <v>6.0191400000000002</v>
      </c>
      <c r="R3" s="37">
        <f t="shared" ref="R3:R34" si="3">K3</f>
        <v>7.7632200000000005</v>
      </c>
      <c r="S3" s="37">
        <f t="shared" ref="S3:S34" si="4">L3</f>
        <v>1.2538800000000001</v>
      </c>
      <c r="T3" s="37">
        <f>SUM(P3:S3)</f>
        <v>25.799999999999997</v>
      </c>
    </row>
    <row r="4" spans="1:20">
      <c r="A4" s="8" t="s">
        <v>46</v>
      </c>
      <c r="B4" s="202">
        <v>25.8</v>
      </c>
      <c r="C4" s="202">
        <v>25.8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10.76376</v>
      </c>
      <c r="J4" s="21">
        <f t="shared" ref="J4:J67" si="6">C4*E4/100</f>
        <v>6.0191400000000002</v>
      </c>
      <c r="K4" s="21">
        <f t="shared" ref="K4:K67" si="7">C4*F4/100</f>
        <v>7.7632200000000005</v>
      </c>
      <c r="L4" s="21">
        <f t="shared" ref="L4:L67" si="8">C4*G4/100</f>
        <v>1.2538800000000001</v>
      </c>
      <c r="M4" s="157">
        <f t="shared" ref="M4:M67" si="9">SUM(I4:L4)</f>
        <v>25.799999999999997</v>
      </c>
      <c r="N4" s="22"/>
      <c r="P4" s="37">
        <f t="shared" si="1"/>
        <v>10.76376</v>
      </c>
      <c r="Q4" s="37">
        <f t="shared" si="2"/>
        <v>6.0191400000000002</v>
      </c>
      <c r="R4" s="37">
        <f t="shared" si="3"/>
        <v>7.7632200000000005</v>
      </c>
      <c r="S4" s="37">
        <f t="shared" si="4"/>
        <v>1.2538800000000001</v>
      </c>
      <c r="T4" s="37">
        <f t="shared" ref="T4:T67" si="10">SUM(P4:S4)</f>
        <v>25.799999999999997</v>
      </c>
    </row>
    <row r="5" spans="1:20">
      <c r="A5" s="8" t="s">
        <v>47</v>
      </c>
      <c r="B5" s="202">
        <v>25.8</v>
      </c>
      <c r="C5" s="202">
        <v>25.8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10.76376</v>
      </c>
      <c r="J5" s="21">
        <f t="shared" si="6"/>
        <v>6.0191400000000002</v>
      </c>
      <c r="K5" s="21">
        <f t="shared" si="7"/>
        <v>7.7632200000000005</v>
      </c>
      <c r="L5" s="21">
        <f t="shared" si="8"/>
        <v>1.2538800000000001</v>
      </c>
      <c r="M5" s="157">
        <f t="shared" si="9"/>
        <v>25.799999999999997</v>
      </c>
      <c r="N5" s="22"/>
      <c r="P5" s="37">
        <f t="shared" si="1"/>
        <v>10.76376</v>
      </c>
      <c r="Q5" s="37">
        <f t="shared" si="2"/>
        <v>6.0191400000000002</v>
      </c>
      <c r="R5" s="37">
        <f t="shared" si="3"/>
        <v>7.7632200000000005</v>
      </c>
      <c r="S5" s="37">
        <f t="shared" si="4"/>
        <v>1.2538800000000001</v>
      </c>
      <c r="T5" s="37">
        <f t="shared" si="10"/>
        <v>25.799999999999997</v>
      </c>
    </row>
    <row r="6" spans="1:20">
      <c r="A6" s="8" t="s">
        <v>48</v>
      </c>
      <c r="B6" s="202">
        <v>25.8</v>
      </c>
      <c r="C6" s="202">
        <v>25.8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10.76376</v>
      </c>
      <c r="J6" s="21">
        <f t="shared" si="6"/>
        <v>6.0191400000000002</v>
      </c>
      <c r="K6" s="21">
        <f t="shared" si="7"/>
        <v>7.7632200000000005</v>
      </c>
      <c r="L6" s="21">
        <f t="shared" si="8"/>
        <v>1.2538800000000001</v>
      </c>
      <c r="M6" s="157">
        <f t="shared" si="9"/>
        <v>25.799999999999997</v>
      </c>
      <c r="N6" s="22"/>
      <c r="P6" s="37">
        <f t="shared" si="1"/>
        <v>10.76376</v>
      </c>
      <c r="Q6" s="37">
        <f t="shared" si="2"/>
        <v>6.0191400000000002</v>
      </c>
      <c r="R6" s="37">
        <f t="shared" si="3"/>
        <v>7.7632200000000005</v>
      </c>
      <c r="S6" s="37">
        <f t="shared" si="4"/>
        <v>1.2538800000000001</v>
      </c>
      <c r="T6" s="37">
        <f t="shared" si="10"/>
        <v>25.799999999999997</v>
      </c>
    </row>
    <row r="7" spans="1:20">
      <c r="A7" s="8" t="s">
        <v>49</v>
      </c>
      <c r="B7" s="202">
        <v>25.8</v>
      </c>
      <c r="C7" s="202">
        <v>25.8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10.76376</v>
      </c>
      <c r="J7" s="21">
        <f t="shared" si="6"/>
        <v>6.0191400000000002</v>
      </c>
      <c r="K7" s="21">
        <f t="shared" si="7"/>
        <v>7.7632200000000005</v>
      </c>
      <c r="L7" s="21">
        <f t="shared" si="8"/>
        <v>1.2538800000000001</v>
      </c>
      <c r="M7" s="157">
        <f t="shared" si="9"/>
        <v>25.799999999999997</v>
      </c>
      <c r="N7" s="22"/>
      <c r="P7" s="37">
        <f t="shared" si="1"/>
        <v>10.76376</v>
      </c>
      <c r="Q7" s="37">
        <f t="shared" si="2"/>
        <v>6.0191400000000002</v>
      </c>
      <c r="R7" s="37">
        <f t="shared" si="3"/>
        <v>7.7632200000000005</v>
      </c>
      <c r="S7" s="37">
        <f t="shared" si="4"/>
        <v>1.2538800000000001</v>
      </c>
      <c r="T7" s="37">
        <f t="shared" si="10"/>
        <v>25.799999999999997</v>
      </c>
    </row>
    <row r="8" spans="1:20">
      <c r="A8" s="8" t="s">
        <v>50</v>
      </c>
      <c r="B8" s="202">
        <v>25.8</v>
      </c>
      <c r="C8" s="202">
        <v>25.8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10.76376</v>
      </c>
      <c r="J8" s="21">
        <f t="shared" si="6"/>
        <v>6.0191400000000002</v>
      </c>
      <c r="K8" s="21">
        <f t="shared" si="7"/>
        <v>7.7632200000000005</v>
      </c>
      <c r="L8" s="21">
        <f t="shared" si="8"/>
        <v>1.2538800000000001</v>
      </c>
      <c r="M8" s="157">
        <f t="shared" si="9"/>
        <v>25.799999999999997</v>
      </c>
      <c r="N8" s="22"/>
      <c r="P8" s="37">
        <f t="shared" si="1"/>
        <v>10.76376</v>
      </c>
      <c r="Q8" s="37">
        <f t="shared" si="2"/>
        <v>6.0191400000000002</v>
      </c>
      <c r="R8" s="37">
        <f t="shared" si="3"/>
        <v>7.7632200000000005</v>
      </c>
      <c r="S8" s="37">
        <f t="shared" si="4"/>
        <v>1.2538800000000001</v>
      </c>
      <c r="T8" s="37">
        <f t="shared" si="10"/>
        <v>25.799999999999997</v>
      </c>
    </row>
    <row r="9" spans="1:20">
      <c r="A9" s="8" t="s">
        <v>51</v>
      </c>
      <c r="B9" s="202">
        <v>25.8</v>
      </c>
      <c r="C9" s="202">
        <v>25.8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10.76376</v>
      </c>
      <c r="J9" s="21">
        <f t="shared" si="6"/>
        <v>6.0191400000000002</v>
      </c>
      <c r="K9" s="21">
        <f t="shared" si="7"/>
        <v>7.7632200000000005</v>
      </c>
      <c r="L9" s="21">
        <f t="shared" si="8"/>
        <v>1.2538800000000001</v>
      </c>
      <c r="M9" s="157">
        <f t="shared" si="9"/>
        <v>25.799999999999997</v>
      </c>
      <c r="N9" s="22"/>
      <c r="P9" s="37">
        <f t="shared" si="1"/>
        <v>10.76376</v>
      </c>
      <c r="Q9" s="37">
        <f t="shared" si="2"/>
        <v>6.0191400000000002</v>
      </c>
      <c r="R9" s="37">
        <f t="shared" si="3"/>
        <v>7.7632200000000005</v>
      </c>
      <c r="S9" s="37">
        <f t="shared" si="4"/>
        <v>1.2538800000000001</v>
      </c>
      <c r="T9" s="37">
        <f t="shared" si="10"/>
        <v>25.799999999999997</v>
      </c>
    </row>
    <row r="10" spans="1:20">
      <c r="A10" s="8" t="s">
        <v>52</v>
      </c>
      <c r="B10" s="202">
        <v>25.8</v>
      </c>
      <c r="C10" s="202">
        <v>25.8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10.76376</v>
      </c>
      <c r="J10" s="21">
        <f t="shared" si="6"/>
        <v>6.0191400000000002</v>
      </c>
      <c r="K10" s="21">
        <f t="shared" si="7"/>
        <v>7.7632200000000005</v>
      </c>
      <c r="L10" s="21">
        <f t="shared" si="8"/>
        <v>1.2538800000000001</v>
      </c>
      <c r="M10" s="157">
        <f t="shared" si="9"/>
        <v>25.799999999999997</v>
      </c>
      <c r="N10" s="22"/>
      <c r="P10" s="37">
        <f t="shared" si="1"/>
        <v>10.76376</v>
      </c>
      <c r="Q10" s="37">
        <f t="shared" si="2"/>
        <v>6.0191400000000002</v>
      </c>
      <c r="R10" s="37">
        <f t="shared" si="3"/>
        <v>7.7632200000000005</v>
      </c>
      <c r="S10" s="37">
        <f t="shared" si="4"/>
        <v>1.2538800000000001</v>
      </c>
      <c r="T10" s="37">
        <f t="shared" si="10"/>
        <v>25.799999999999997</v>
      </c>
    </row>
    <row r="11" spans="1:20">
      <c r="A11" s="8" t="s">
        <v>53</v>
      </c>
      <c r="B11" s="202">
        <v>25.8</v>
      </c>
      <c r="C11" s="202">
        <v>25.8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10.76376</v>
      </c>
      <c r="J11" s="21">
        <f t="shared" si="6"/>
        <v>6.0191400000000002</v>
      </c>
      <c r="K11" s="21">
        <f t="shared" si="7"/>
        <v>7.7632200000000005</v>
      </c>
      <c r="L11" s="21">
        <f t="shared" si="8"/>
        <v>1.2538800000000001</v>
      </c>
      <c r="M11" s="157">
        <f t="shared" si="9"/>
        <v>25.799999999999997</v>
      </c>
      <c r="N11" s="22"/>
      <c r="P11" s="37">
        <f t="shared" si="1"/>
        <v>10.76376</v>
      </c>
      <c r="Q11" s="37">
        <f t="shared" si="2"/>
        <v>6.0191400000000002</v>
      </c>
      <c r="R11" s="37">
        <f t="shared" si="3"/>
        <v>7.7632200000000005</v>
      </c>
      <c r="S11" s="37">
        <f t="shared" si="4"/>
        <v>1.2538800000000001</v>
      </c>
      <c r="T11" s="37">
        <f t="shared" si="10"/>
        <v>25.799999999999997</v>
      </c>
    </row>
    <row r="12" spans="1:20">
      <c r="A12" s="8" t="s">
        <v>54</v>
      </c>
      <c r="B12" s="202">
        <v>25.8</v>
      </c>
      <c r="C12" s="202">
        <v>25.8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10.76376</v>
      </c>
      <c r="J12" s="21">
        <f t="shared" si="6"/>
        <v>6.0191400000000002</v>
      </c>
      <c r="K12" s="21">
        <f t="shared" si="7"/>
        <v>7.7632200000000005</v>
      </c>
      <c r="L12" s="21">
        <f t="shared" si="8"/>
        <v>1.2538800000000001</v>
      </c>
      <c r="M12" s="157">
        <f t="shared" si="9"/>
        <v>25.799999999999997</v>
      </c>
      <c r="N12" s="22"/>
      <c r="P12" s="37">
        <f t="shared" si="1"/>
        <v>10.76376</v>
      </c>
      <c r="Q12" s="37">
        <f t="shared" si="2"/>
        <v>6.0191400000000002</v>
      </c>
      <c r="R12" s="37">
        <f t="shared" si="3"/>
        <v>7.7632200000000005</v>
      </c>
      <c r="S12" s="37">
        <f t="shared" si="4"/>
        <v>1.2538800000000001</v>
      </c>
      <c r="T12" s="37">
        <f t="shared" si="10"/>
        <v>25.799999999999997</v>
      </c>
    </row>
    <row r="13" spans="1:20">
      <c r="A13" s="8" t="s">
        <v>55</v>
      </c>
      <c r="B13" s="202">
        <v>25.8</v>
      </c>
      <c r="C13" s="202">
        <v>25.8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10.76376</v>
      </c>
      <c r="J13" s="21">
        <f t="shared" si="6"/>
        <v>6.0191400000000002</v>
      </c>
      <c r="K13" s="21">
        <f t="shared" si="7"/>
        <v>7.7632200000000005</v>
      </c>
      <c r="L13" s="21">
        <f t="shared" si="8"/>
        <v>1.2538800000000001</v>
      </c>
      <c r="M13" s="157">
        <f t="shared" si="9"/>
        <v>25.799999999999997</v>
      </c>
      <c r="N13" s="22"/>
      <c r="P13" s="37">
        <f t="shared" si="1"/>
        <v>10.76376</v>
      </c>
      <c r="Q13" s="37">
        <f t="shared" si="2"/>
        <v>6.0191400000000002</v>
      </c>
      <c r="R13" s="37">
        <f t="shared" si="3"/>
        <v>7.7632200000000005</v>
      </c>
      <c r="S13" s="37">
        <f t="shared" si="4"/>
        <v>1.2538800000000001</v>
      </c>
      <c r="T13" s="37">
        <f t="shared" si="10"/>
        <v>25.799999999999997</v>
      </c>
    </row>
    <row r="14" spans="1:20">
      <c r="A14" s="8" t="s">
        <v>56</v>
      </c>
      <c r="B14" s="202">
        <v>25.8</v>
      </c>
      <c r="C14" s="202">
        <v>25.8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10.76376</v>
      </c>
      <c r="J14" s="21">
        <f t="shared" si="6"/>
        <v>6.0191400000000002</v>
      </c>
      <c r="K14" s="21">
        <f t="shared" si="7"/>
        <v>7.7632200000000005</v>
      </c>
      <c r="L14" s="21">
        <f t="shared" si="8"/>
        <v>1.2538800000000001</v>
      </c>
      <c r="M14" s="157">
        <f t="shared" si="9"/>
        <v>25.799999999999997</v>
      </c>
      <c r="N14" s="22"/>
      <c r="P14" s="37">
        <f t="shared" si="1"/>
        <v>10.76376</v>
      </c>
      <c r="Q14" s="37">
        <f t="shared" si="2"/>
        <v>6.0191400000000002</v>
      </c>
      <c r="R14" s="37">
        <f t="shared" si="3"/>
        <v>7.7632200000000005</v>
      </c>
      <c r="S14" s="37">
        <f t="shared" si="4"/>
        <v>1.2538800000000001</v>
      </c>
      <c r="T14" s="37">
        <f t="shared" si="10"/>
        <v>25.799999999999997</v>
      </c>
    </row>
    <row r="15" spans="1:20">
      <c r="A15" s="8" t="s">
        <v>57</v>
      </c>
      <c r="B15" s="202">
        <v>25.8</v>
      </c>
      <c r="C15" s="202">
        <v>25.8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10.76376</v>
      </c>
      <c r="J15" s="21">
        <f t="shared" si="6"/>
        <v>6.0191400000000002</v>
      </c>
      <c r="K15" s="21">
        <f t="shared" si="7"/>
        <v>7.7632200000000005</v>
      </c>
      <c r="L15" s="21">
        <f t="shared" si="8"/>
        <v>1.2538800000000001</v>
      </c>
      <c r="M15" s="157">
        <f t="shared" si="9"/>
        <v>25.799999999999997</v>
      </c>
      <c r="N15" s="22"/>
      <c r="P15" s="37">
        <f t="shared" si="1"/>
        <v>10.76376</v>
      </c>
      <c r="Q15" s="37">
        <f t="shared" si="2"/>
        <v>6.0191400000000002</v>
      </c>
      <c r="R15" s="37">
        <f t="shared" si="3"/>
        <v>7.7632200000000005</v>
      </c>
      <c r="S15" s="37">
        <f t="shared" si="4"/>
        <v>1.2538800000000001</v>
      </c>
      <c r="T15" s="37">
        <f t="shared" si="10"/>
        <v>25.799999999999997</v>
      </c>
    </row>
    <row r="16" spans="1:20">
      <c r="A16" s="8" t="s">
        <v>58</v>
      </c>
      <c r="B16" s="202">
        <v>25.8</v>
      </c>
      <c r="C16" s="202">
        <v>25.8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10.76376</v>
      </c>
      <c r="J16" s="21">
        <f t="shared" si="6"/>
        <v>6.0191400000000002</v>
      </c>
      <c r="K16" s="21">
        <f t="shared" si="7"/>
        <v>7.7632200000000005</v>
      </c>
      <c r="L16" s="21">
        <f t="shared" si="8"/>
        <v>1.2538800000000001</v>
      </c>
      <c r="M16" s="157">
        <f t="shared" si="9"/>
        <v>25.799999999999997</v>
      </c>
      <c r="N16" s="22"/>
      <c r="P16" s="37">
        <f t="shared" si="1"/>
        <v>10.76376</v>
      </c>
      <c r="Q16" s="37">
        <f t="shared" si="2"/>
        <v>6.0191400000000002</v>
      </c>
      <c r="R16" s="37">
        <f t="shared" si="3"/>
        <v>7.7632200000000005</v>
      </c>
      <c r="S16" s="37">
        <f t="shared" si="4"/>
        <v>1.2538800000000001</v>
      </c>
      <c r="T16" s="37">
        <f t="shared" si="10"/>
        <v>25.799999999999997</v>
      </c>
    </row>
    <row r="17" spans="1:20">
      <c r="A17" s="8" t="s">
        <v>59</v>
      </c>
      <c r="B17" s="202">
        <v>25.8</v>
      </c>
      <c r="C17" s="202">
        <v>25.8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10.76376</v>
      </c>
      <c r="J17" s="21">
        <f t="shared" si="6"/>
        <v>6.0191400000000002</v>
      </c>
      <c r="K17" s="21">
        <f t="shared" si="7"/>
        <v>7.7632200000000005</v>
      </c>
      <c r="L17" s="21">
        <f t="shared" si="8"/>
        <v>1.2538800000000001</v>
      </c>
      <c r="M17" s="157">
        <f t="shared" si="9"/>
        <v>25.799999999999997</v>
      </c>
      <c r="N17" s="22"/>
      <c r="P17" s="37">
        <f t="shared" si="1"/>
        <v>10.76376</v>
      </c>
      <c r="Q17" s="37">
        <f t="shared" si="2"/>
        <v>6.0191400000000002</v>
      </c>
      <c r="R17" s="37">
        <f t="shared" si="3"/>
        <v>7.7632200000000005</v>
      </c>
      <c r="S17" s="37">
        <f t="shared" si="4"/>
        <v>1.2538800000000001</v>
      </c>
      <c r="T17" s="37">
        <f t="shared" si="10"/>
        <v>25.799999999999997</v>
      </c>
    </row>
    <row r="18" spans="1:20">
      <c r="A18" s="8" t="s">
        <v>60</v>
      </c>
      <c r="B18" s="202">
        <v>25.8</v>
      </c>
      <c r="C18" s="202">
        <v>25.8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10.76376</v>
      </c>
      <c r="J18" s="21">
        <f t="shared" si="6"/>
        <v>6.0191400000000002</v>
      </c>
      <c r="K18" s="21">
        <f t="shared" si="7"/>
        <v>7.7632200000000005</v>
      </c>
      <c r="L18" s="21">
        <f t="shared" si="8"/>
        <v>1.2538800000000001</v>
      </c>
      <c r="M18" s="157">
        <f t="shared" si="9"/>
        <v>25.799999999999997</v>
      </c>
      <c r="N18" s="22"/>
      <c r="P18" s="37">
        <f t="shared" si="1"/>
        <v>10.76376</v>
      </c>
      <c r="Q18" s="37">
        <f t="shared" si="2"/>
        <v>6.0191400000000002</v>
      </c>
      <c r="R18" s="37">
        <f t="shared" si="3"/>
        <v>7.7632200000000005</v>
      </c>
      <c r="S18" s="37">
        <f t="shared" si="4"/>
        <v>1.2538800000000001</v>
      </c>
      <c r="T18" s="37">
        <f t="shared" si="10"/>
        <v>25.799999999999997</v>
      </c>
    </row>
    <row r="19" spans="1:20">
      <c r="A19" s="8" t="s">
        <v>61</v>
      </c>
      <c r="B19" s="202">
        <v>25.8</v>
      </c>
      <c r="C19" s="202">
        <v>25.8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10.76376</v>
      </c>
      <c r="J19" s="21">
        <f t="shared" si="6"/>
        <v>6.0191400000000002</v>
      </c>
      <c r="K19" s="21">
        <f t="shared" si="7"/>
        <v>7.7632200000000005</v>
      </c>
      <c r="L19" s="21">
        <f t="shared" si="8"/>
        <v>1.2538800000000001</v>
      </c>
      <c r="M19" s="157">
        <f t="shared" si="9"/>
        <v>25.799999999999997</v>
      </c>
      <c r="N19" s="22"/>
      <c r="P19" s="37">
        <f t="shared" si="1"/>
        <v>10.76376</v>
      </c>
      <c r="Q19" s="37">
        <f t="shared" si="2"/>
        <v>6.0191400000000002</v>
      </c>
      <c r="R19" s="37">
        <f t="shared" si="3"/>
        <v>7.7632200000000005</v>
      </c>
      <c r="S19" s="37">
        <f t="shared" si="4"/>
        <v>1.2538800000000001</v>
      </c>
      <c r="T19" s="37">
        <f t="shared" si="10"/>
        <v>25.799999999999997</v>
      </c>
    </row>
    <row r="20" spans="1:20">
      <c r="A20" s="8" t="s">
        <v>62</v>
      </c>
      <c r="B20" s="202">
        <v>25.8</v>
      </c>
      <c r="C20" s="202">
        <v>25.8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10.76376</v>
      </c>
      <c r="J20" s="21">
        <f t="shared" si="6"/>
        <v>6.0191400000000002</v>
      </c>
      <c r="K20" s="21">
        <f t="shared" si="7"/>
        <v>7.7632200000000005</v>
      </c>
      <c r="L20" s="21">
        <f t="shared" si="8"/>
        <v>1.2538800000000001</v>
      </c>
      <c r="M20" s="157">
        <f t="shared" si="9"/>
        <v>25.799999999999997</v>
      </c>
      <c r="N20" s="22"/>
      <c r="P20" s="37">
        <f t="shared" si="1"/>
        <v>10.76376</v>
      </c>
      <c r="Q20" s="37">
        <f t="shared" si="2"/>
        <v>6.0191400000000002</v>
      </c>
      <c r="R20" s="37">
        <f t="shared" si="3"/>
        <v>7.7632200000000005</v>
      </c>
      <c r="S20" s="37">
        <f t="shared" si="4"/>
        <v>1.2538800000000001</v>
      </c>
      <c r="T20" s="37">
        <f t="shared" si="10"/>
        <v>25.799999999999997</v>
      </c>
    </row>
    <row r="21" spans="1:20">
      <c r="A21" s="8" t="s">
        <v>63</v>
      </c>
      <c r="B21" s="202">
        <v>25.8</v>
      </c>
      <c r="C21" s="202">
        <v>25.8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10.76376</v>
      </c>
      <c r="J21" s="21">
        <f t="shared" si="6"/>
        <v>6.0191400000000002</v>
      </c>
      <c r="K21" s="21">
        <f t="shared" si="7"/>
        <v>7.7632200000000005</v>
      </c>
      <c r="L21" s="21">
        <f t="shared" si="8"/>
        <v>1.2538800000000001</v>
      </c>
      <c r="M21" s="157">
        <f t="shared" si="9"/>
        <v>25.799999999999997</v>
      </c>
      <c r="N21" s="22"/>
      <c r="P21" s="37">
        <f t="shared" si="1"/>
        <v>10.76376</v>
      </c>
      <c r="Q21" s="37">
        <f t="shared" si="2"/>
        <v>6.0191400000000002</v>
      </c>
      <c r="R21" s="37">
        <f t="shared" si="3"/>
        <v>7.7632200000000005</v>
      </c>
      <c r="S21" s="37">
        <f t="shared" si="4"/>
        <v>1.2538800000000001</v>
      </c>
      <c r="T21" s="37">
        <f t="shared" si="10"/>
        <v>25.799999999999997</v>
      </c>
    </row>
    <row r="22" spans="1:20">
      <c r="A22" s="8" t="s">
        <v>64</v>
      </c>
      <c r="B22" s="202">
        <v>25.8</v>
      </c>
      <c r="C22" s="202">
        <v>25.8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10.76376</v>
      </c>
      <c r="J22" s="21">
        <f t="shared" si="6"/>
        <v>6.0191400000000002</v>
      </c>
      <c r="K22" s="21">
        <f t="shared" si="7"/>
        <v>7.7632200000000005</v>
      </c>
      <c r="L22" s="21">
        <f t="shared" si="8"/>
        <v>1.2538800000000001</v>
      </c>
      <c r="M22" s="157">
        <f t="shared" si="9"/>
        <v>25.799999999999997</v>
      </c>
      <c r="N22" s="22"/>
      <c r="P22" s="37">
        <f t="shared" si="1"/>
        <v>10.76376</v>
      </c>
      <c r="Q22" s="37">
        <f t="shared" si="2"/>
        <v>6.0191400000000002</v>
      </c>
      <c r="R22" s="37">
        <f t="shared" si="3"/>
        <v>7.7632200000000005</v>
      </c>
      <c r="S22" s="37">
        <f t="shared" si="4"/>
        <v>1.2538800000000001</v>
      </c>
      <c r="T22" s="37">
        <f t="shared" si="10"/>
        <v>25.799999999999997</v>
      </c>
    </row>
    <row r="23" spans="1:20">
      <c r="A23" s="8" t="s">
        <v>65</v>
      </c>
      <c r="B23" s="202">
        <v>25.8</v>
      </c>
      <c r="C23" s="202">
        <v>25.8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10.76376</v>
      </c>
      <c r="J23" s="21">
        <f t="shared" si="6"/>
        <v>6.0191400000000002</v>
      </c>
      <c r="K23" s="21">
        <f t="shared" si="7"/>
        <v>7.7632200000000005</v>
      </c>
      <c r="L23" s="21">
        <f t="shared" si="8"/>
        <v>1.2538800000000001</v>
      </c>
      <c r="M23" s="157">
        <f t="shared" si="9"/>
        <v>25.799999999999997</v>
      </c>
      <c r="N23" s="22"/>
      <c r="P23" s="37">
        <f t="shared" si="1"/>
        <v>10.76376</v>
      </c>
      <c r="Q23" s="37">
        <f t="shared" si="2"/>
        <v>6.0191400000000002</v>
      </c>
      <c r="R23" s="37">
        <f t="shared" si="3"/>
        <v>7.7632200000000005</v>
      </c>
      <c r="S23" s="37">
        <f t="shared" si="4"/>
        <v>1.2538800000000001</v>
      </c>
      <c r="T23" s="37">
        <f t="shared" si="10"/>
        <v>25.799999999999997</v>
      </c>
    </row>
    <row r="24" spans="1:20">
      <c r="A24" s="8" t="s">
        <v>66</v>
      </c>
      <c r="B24" s="202">
        <v>25.8</v>
      </c>
      <c r="C24" s="202">
        <v>25.8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10.76376</v>
      </c>
      <c r="J24" s="21">
        <f t="shared" si="6"/>
        <v>6.0191400000000002</v>
      </c>
      <c r="K24" s="21">
        <f t="shared" si="7"/>
        <v>7.7632200000000005</v>
      </c>
      <c r="L24" s="21">
        <f t="shared" si="8"/>
        <v>1.2538800000000001</v>
      </c>
      <c r="M24" s="157">
        <f t="shared" si="9"/>
        <v>25.799999999999997</v>
      </c>
      <c r="N24" s="22"/>
      <c r="P24" s="37">
        <f t="shared" si="1"/>
        <v>10.76376</v>
      </c>
      <c r="Q24" s="37">
        <f t="shared" si="2"/>
        <v>6.0191400000000002</v>
      </c>
      <c r="R24" s="37">
        <f t="shared" si="3"/>
        <v>7.7632200000000005</v>
      </c>
      <c r="S24" s="37">
        <f t="shared" si="4"/>
        <v>1.2538800000000001</v>
      </c>
      <c r="T24" s="37">
        <f t="shared" si="10"/>
        <v>25.799999999999997</v>
      </c>
    </row>
    <row r="25" spans="1:20">
      <c r="A25" s="8" t="s">
        <v>67</v>
      </c>
      <c r="B25" s="202">
        <v>25.8</v>
      </c>
      <c r="C25" s="202">
        <v>25.8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10.76376</v>
      </c>
      <c r="J25" s="21">
        <f t="shared" si="6"/>
        <v>6.0191400000000002</v>
      </c>
      <c r="K25" s="21">
        <f t="shared" si="7"/>
        <v>7.7632200000000005</v>
      </c>
      <c r="L25" s="21">
        <f t="shared" si="8"/>
        <v>1.2538800000000001</v>
      </c>
      <c r="M25" s="157">
        <f t="shared" si="9"/>
        <v>25.799999999999997</v>
      </c>
      <c r="N25" s="22"/>
      <c r="P25" s="37">
        <f t="shared" si="1"/>
        <v>10.76376</v>
      </c>
      <c r="Q25" s="37">
        <f t="shared" si="2"/>
        <v>6.0191400000000002</v>
      </c>
      <c r="R25" s="37">
        <f t="shared" si="3"/>
        <v>7.7632200000000005</v>
      </c>
      <c r="S25" s="37">
        <f t="shared" si="4"/>
        <v>1.2538800000000001</v>
      </c>
      <c r="T25" s="37">
        <f t="shared" si="10"/>
        <v>25.799999999999997</v>
      </c>
    </row>
    <row r="26" spans="1:20">
      <c r="A26" s="8" t="s">
        <v>68</v>
      </c>
      <c r="B26" s="202">
        <v>25.8</v>
      </c>
      <c r="C26" s="202">
        <v>25.8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10.76376</v>
      </c>
      <c r="J26" s="21">
        <f t="shared" si="6"/>
        <v>6.0191400000000002</v>
      </c>
      <c r="K26" s="21">
        <f t="shared" si="7"/>
        <v>7.7632200000000005</v>
      </c>
      <c r="L26" s="21">
        <f t="shared" si="8"/>
        <v>1.2538800000000001</v>
      </c>
      <c r="M26" s="157">
        <f t="shared" si="9"/>
        <v>25.799999999999997</v>
      </c>
      <c r="N26" s="22"/>
      <c r="P26" s="37">
        <f t="shared" si="1"/>
        <v>10.76376</v>
      </c>
      <c r="Q26" s="37">
        <f t="shared" si="2"/>
        <v>6.0191400000000002</v>
      </c>
      <c r="R26" s="37">
        <f t="shared" si="3"/>
        <v>7.7632200000000005</v>
      </c>
      <c r="S26" s="37">
        <f t="shared" si="4"/>
        <v>1.2538800000000001</v>
      </c>
      <c r="T26" s="37">
        <f t="shared" si="10"/>
        <v>25.799999999999997</v>
      </c>
    </row>
    <row r="27" spans="1:20">
      <c r="A27" s="8" t="s">
        <v>69</v>
      </c>
      <c r="B27" s="202">
        <v>25.8</v>
      </c>
      <c r="C27" s="202">
        <v>25.8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10.76376</v>
      </c>
      <c r="J27" s="21">
        <f t="shared" si="6"/>
        <v>6.0191400000000002</v>
      </c>
      <c r="K27" s="21">
        <f t="shared" si="7"/>
        <v>7.7632200000000005</v>
      </c>
      <c r="L27" s="21">
        <f t="shared" si="8"/>
        <v>1.2538800000000001</v>
      </c>
      <c r="M27" s="157">
        <f t="shared" si="9"/>
        <v>25.799999999999997</v>
      </c>
      <c r="N27" s="22"/>
      <c r="P27" s="37">
        <f t="shared" si="1"/>
        <v>10.76376</v>
      </c>
      <c r="Q27" s="37">
        <f t="shared" si="2"/>
        <v>6.0191400000000002</v>
      </c>
      <c r="R27" s="37">
        <f t="shared" si="3"/>
        <v>7.7632200000000005</v>
      </c>
      <c r="S27" s="37">
        <f t="shared" si="4"/>
        <v>1.2538800000000001</v>
      </c>
      <c r="T27" s="37">
        <f t="shared" si="10"/>
        <v>25.799999999999997</v>
      </c>
    </row>
    <row r="28" spans="1:20">
      <c r="A28" s="8" t="s">
        <v>70</v>
      </c>
      <c r="B28" s="202">
        <v>25.8</v>
      </c>
      <c r="C28" s="202">
        <v>25.8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10.76376</v>
      </c>
      <c r="J28" s="21">
        <f t="shared" si="6"/>
        <v>6.0191400000000002</v>
      </c>
      <c r="K28" s="21">
        <f t="shared" si="7"/>
        <v>7.7632200000000005</v>
      </c>
      <c r="L28" s="21">
        <f t="shared" si="8"/>
        <v>1.2538800000000001</v>
      </c>
      <c r="M28" s="157">
        <f t="shared" si="9"/>
        <v>25.799999999999997</v>
      </c>
      <c r="N28" s="22"/>
      <c r="P28" s="37">
        <f t="shared" si="1"/>
        <v>10.76376</v>
      </c>
      <c r="Q28" s="37">
        <f t="shared" si="2"/>
        <v>6.0191400000000002</v>
      </c>
      <c r="R28" s="37">
        <f t="shared" si="3"/>
        <v>7.7632200000000005</v>
      </c>
      <c r="S28" s="37">
        <f t="shared" si="4"/>
        <v>1.2538800000000001</v>
      </c>
      <c r="T28" s="37">
        <f t="shared" si="10"/>
        <v>25.799999999999997</v>
      </c>
    </row>
    <row r="29" spans="1:20">
      <c r="A29" s="8" t="s">
        <v>71</v>
      </c>
      <c r="B29" s="202">
        <v>25.8</v>
      </c>
      <c r="C29" s="202">
        <v>25.8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10.76376</v>
      </c>
      <c r="J29" s="21">
        <f t="shared" si="6"/>
        <v>6.0191400000000002</v>
      </c>
      <c r="K29" s="21">
        <f t="shared" si="7"/>
        <v>7.7632200000000005</v>
      </c>
      <c r="L29" s="21">
        <f t="shared" si="8"/>
        <v>1.2538800000000001</v>
      </c>
      <c r="M29" s="157">
        <f t="shared" si="9"/>
        <v>25.799999999999997</v>
      </c>
      <c r="N29" s="22"/>
      <c r="P29" s="37">
        <f t="shared" si="1"/>
        <v>10.76376</v>
      </c>
      <c r="Q29" s="37">
        <f t="shared" si="2"/>
        <v>6.0191400000000002</v>
      </c>
      <c r="R29" s="37">
        <f t="shared" si="3"/>
        <v>7.7632200000000005</v>
      </c>
      <c r="S29" s="37">
        <f t="shared" si="4"/>
        <v>1.2538800000000001</v>
      </c>
      <c r="T29" s="37">
        <f t="shared" si="10"/>
        <v>25.799999999999997</v>
      </c>
    </row>
    <row r="30" spans="1:20">
      <c r="A30" s="8" t="s">
        <v>72</v>
      </c>
      <c r="B30" s="202">
        <v>25.8</v>
      </c>
      <c r="C30" s="202">
        <v>25.8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10.76376</v>
      </c>
      <c r="J30" s="21">
        <f t="shared" si="6"/>
        <v>6.0191400000000002</v>
      </c>
      <c r="K30" s="21">
        <f t="shared" si="7"/>
        <v>7.7632200000000005</v>
      </c>
      <c r="L30" s="21">
        <f t="shared" si="8"/>
        <v>1.2538800000000001</v>
      </c>
      <c r="M30" s="157">
        <f t="shared" si="9"/>
        <v>25.799999999999997</v>
      </c>
      <c r="N30" s="22"/>
      <c r="P30" s="37">
        <f t="shared" si="1"/>
        <v>10.76376</v>
      </c>
      <c r="Q30" s="37">
        <f t="shared" si="2"/>
        <v>6.0191400000000002</v>
      </c>
      <c r="R30" s="37">
        <f t="shared" si="3"/>
        <v>7.7632200000000005</v>
      </c>
      <c r="S30" s="37">
        <f t="shared" si="4"/>
        <v>1.2538800000000001</v>
      </c>
      <c r="T30" s="37">
        <f t="shared" si="10"/>
        <v>25.799999999999997</v>
      </c>
    </row>
    <row r="31" spans="1:20">
      <c r="A31" s="8" t="s">
        <v>73</v>
      </c>
      <c r="B31" s="202">
        <v>25.8</v>
      </c>
      <c r="C31" s="202">
        <v>25.8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10.76376</v>
      </c>
      <c r="J31" s="21">
        <f t="shared" si="6"/>
        <v>6.0191400000000002</v>
      </c>
      <c r="K31" s="21">
        <f t="shared" si="7"/>
        <v>7.7632200000000005</v>
      </c>
      <c r="L31" s="21">
        <f t="shared" si="8"/>
        <v>1.2538800000000001</v>
      </c>
      <c r="M31" s="157">
        <f t="shared" si="9"/>
        <v>25.799999999999997</v>
      </c>
      <c r="N31" s="22"/>
      <c r="P31" s="37">
        <f t="shared" si="1"/>
        <v>10.76376</v>
      </c>
      <c r="Q31" s="37">
        <f t="shared" si="2"/>
        <v>6.0191400000000002</v>
      </c>
      <c r="R31" s="37">
        <f t="shared" si="3"/>
        <v>7.7632200000000005</v>
      </c>
      <c r="S31" s="37">
        <f t="shared" si="4"/>
        <v>1.2538800000000001</v>
      </c>
      <c r="T31" s="37">
        <f t="shared" si="10"/>
        <v>25.799999999999997</v>
      </c>
    </row>
    <row r="32" spans="1:20">
      <c r="A32" s="8" t="s">
        <v>74</v>
      </c>
      <c r="B32" s="202">
        <v>25.8</v>
      </c>
      <c r="C32" s="202">
        <v>25.8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10.76376</v>
      </c>
      <c r="J32" s="21">
        <f t="shared" si="6"/>
        <v>6.0191400000000002</v>
      </c>
      <c r="K32" s="21">
        <f t="shared" si="7"/>
        <v>7.7632200000000005</v>
      </c>
      <c r="L32" s="21">
        <f t="shared" si="8"/>
        <v>1.2538800000000001</v>
      </c>
      <c r="M32" s="157">
        <f t="shared" si="9"/>
        <v>25.799999999999997</v>
      </c>
      <c r="N32" s="22"/>
      <c r="P32" s="37">
        <f t="shared" si="1"/>
        <v>10.76376</v>
      </c>
      <c r="Q32" s="37">
        <f t="shared" si="2"/>
        <v>6.0191400000000002</v>
      </c>
      <c r="R32" s="37">
        <f t="shared" si="3"/>
        <v>7.7632200000000005</v>
      </c>
      <c r="S32" s="37">
        <f t="shared" si="4"/>
        <v>1.2538800000000001</v>
      </c>
      <c r="T32" s="37">
        <f t="shared" si="10"/>
        <v>25.799999999999997</v>
      </c>
    </row>
    <row r="33" spans="1:20">
      <c r="A33" s="8" t="s">
        <v>75</v>
      </c>
      <c r="B33" s="202">
        <v>25.8</v>
      </c>
      <c r="C33" s="202">
        <v>25.8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10.76376</v>
      </c>
      <c r="J33" s="21">
        <f t="shared" si="6"/>
        <v>6.0191400000000002</v>
      </c>
      <c r="K33" s="21">
        <f t="shared" si="7"/>
        <v>7.7632200000000005</v>
      </c>
      <c r="L33" s="21">
        <f t="shared" si="8"/>
        <v>1.2538800000000001</v>
      </c>
      <c r="M33" s="157">
        <f t="shared" si="9"/>
        <v>25.799999999999997</v>
      </c>
      <c r="N33" s="22"/>
      <c r="P33" s="37">
        <f t="shared" si="1"/>
        <v>10.76376</v>
      </c>
      <c r="Q33" s="37">
        <f t="shared" si="2"/>
        <v>6.0191400000000002</v>
      </c>
      <c r="R33" s="37">
        <f t="shared" si="3"/>
        <v>7.7632200000000005</v>
      </c>
      <c r="S33" s="37">
        <f t="shared" si="4"/>
        <v>1.2538800000000001</v>
      </c>
      <c r="T33" s="37">
        <f t="shared" si="10"/>
        <v>25.799999999999997</v>
      </c>
    </row>
    <row r="34" spans="1:20">
      <c r="A34" s="8" t="s">
        <v>76</v>
      </c>
      <c r="B34" s="202">
        <v>25.8</v>
      </c>
      <c r="C34" s="202">
        <v>25.8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10.76376</v>
      </c>
      <c r="J34" s="21">
        <f t="shared" si="6"/>
        <v>6.0191400000000002</v>
      </c>
      <c r="K34" s="21">
        <f t="shared" si="7"/>
        <v>7.7632200000000005</v>
      </c>
      <c r="L34" s="21">
        <f t="shared" si="8"/>
        <v>1.2538800000000001</v>
      </c>
      <c r="M34" s="157">
        <f t="shared" si="9"/>
        <v>25.799999999999997</v>
      </c>
      <c r="N34" s="22"/>
      <c r="P34" s="37">
        <f t="shared" si="1"/>
        <v>10.76376</v>
      </c>
      <c r="Q34" s="37">
        <f t="shared" si="2"/>
        <v>6.0191400000000002</v>
      </c>
      <c r="R34" s="37">
        <f t="shared" si="3"/>
        <v>7.7632200000000005</v>
      </c>
      <c r="S34" s="37">
        <f t="shared" si="4"/>
        <v>1.2538800000000001</v>
      </c>
      <c r="T34" s="37">
        <f t="shared" si="10"/>
        <v>25.799999999999997</v>
      </c>
    </row>
    <row r="35" spans="1:20">
      <c r="A35" s="8" t="s">
        <v>77</v>
      </c>
      <c r="B35" s="202">
        <v>26.5</v>
      </c>
      <c r="C35" s="202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7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202">
        <v>26.5</v>
      </c>
      <c r="C36" s="202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57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202">
        <v>26.5</v>
      </c>
      <c r="C37" s="202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57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202">
        <v>26.5</v>
      </c>
      <c r="C38" s="202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57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202">
        <v>26.5</v>
      </c>
      <c r="C39" s="202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7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202">
        <v>26.5</v>
      </c>
      <c r="C40" s="202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7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202">
        <v>26.5</v>
      </c>
      <c r="C41" s="202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7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202">
        <v>26.5</v>
      </c>
      <c r="C42" s="202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7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202">
        <v>26.5</v>
      </c>
      <c r="C43" s="202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7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202">
        <v>26.5</v>
      </c>
      <c r="C44" s="202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7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202">
        <v>26.5</v>
      </c>
      <c r="C45" s="202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7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202">
        <v>26.5</v>
      </c>
      <c r="C46" s="202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7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202">
        <v>26.5</v>
      </c>
      <c r="C47" s="202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7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202">
        <v>26.5</v>
      </c>
      <c r="C48" s="202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7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202">
        <v>26.5</v>
      </c>
      <c r="C49" s="202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7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202">
        <v>26.5</v>
      </c>
      <c r="C50" s="202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7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202">
        <v>27</v>
      </c>
      <c r="C51" s="202">
        <v>27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11.2644</v>
      </c>
      <c r="J51" s="21">
        <f t="shared" si="6"/>
        <v>6.2990999999999993</v>
      </c>
      <c r="K51" s="21">
        <f t="shared" si="7"/>
        <v>8.1242999999999999</v>
      </c>
      <c r="L51" s="21">
        <f t="shared" si="8"/>
        <v>1.3122</v>
      </c>
      <c r="M51" s="157">
        <f t="shared" si="9"/>
        <v>26.999999999999996</v>
      </c>
      <c r="N51" s="22"/>
      <c r="P51" s="37">
        <f t="shared" si="12"/>
        <v>11.2644</v>
      </c>
      <c r="Q51" s="37">
        <f t="shared" si="13"/>
        <v>6.2990999999999993</v>
      </c>
      <c r="R51" s="37">
        <f t="shared" si="14"/>
        <v>8.1242999999999999</v>
      </c>
      <c r="S51" s="37">
        <f t="shared" si="15"/>
        <v>1.3122</v>
      </c>
      <c r="T51" s="37">
        <f t="shared" si="10"/>
        <v>26.999999999999996</v>
      </c>
    </row>
    <row r="52" spans="1:20">
      <c r="A52" s="8" t="s">
        <v>94</v>
      </c>
      <c r="B52" s="202">
        <v>27</v>
      </c>
      <c r="C52" s="202">
        <v>27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11.2644</v>
      </c>
      <c r="J52" s="21">
        <f t="shared" si="6"/>
        <v>6.2990999999999993</v>
      </c>
      <c r="K52" s="21">
        <f t="shared" si="7"/>
        <v>8.1242999999999999</v>
      </c>
      <c r="L52" s="21">
        <f t="shared" si="8"/>
        <v>1.3122</v>
      </c>
      <c r="M52" s="157">
        <f t="shared" si="9"/>
        <v>26.999999999999996</v>
      </c>
      <c r="N52" s="22"/>
      <c r="P52" s="37">
        <f t="shared" si="12"/>
        <v>11.2644</v>
      </c>
      <c r="Q52" s="37">
        <f t="shared" si="13"/>
        <v>6.2990999999999993</v>
      </c>
      <c r="R52" s="37">
        <f t="shared" si="14"/>
        <v>8.1242999999999999</v>
      </c>
      <c r="S52" s="37">
        <f t="shared" si="15"/>
        <v>1.3122</v>
      </c>
      <c r="T52" s="37">
        <f t="shared" si="10"/>
        <v>26.999999999999996</v>
      </c>
    </row>
    <row r="53" spans="1:20">
      <c r="A53" s="8" t="s">
        <v>95</v>
      </c>
      <c r="B53" s="202">
        <v>27</v>
      </c>
      <c r="C53" s="202">
        <v>27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11.2644</v>
      </c>
      <c r="J53" s="21">
        <f t="shared" si="6"/>
        <v>6.2990999999999993</v>
      </c>
      <c r="K53" s="21">
        <f t="shared" si="7"/>
        <v>8.1242999999999999</v>
      </c>
      <c r="L53" s="21">
        <f t="shared" si="8"/>
        <v>1.3122</v>
      </c>
      <c r="M53" s="157">
        <f t="shared" si="9"/>
        <v>26.999999999999996</v>
      </c>
      <c r="N53" s="22"/>
      <c r="P53" s="37">
        <f t="shared" si="12"/>
        <v>11.2644</v>
      </c>
      <c r="Q53" s="37">
        <f t="shared" si="13"/>
        <v>6.2990999999999993</v>
      </c>
      <c r="R53" s="37">
        <f t="shared" si="14"/>
        <v>8.1242999999999999</v>
      </c>
      <c r="S53" s="37">
        <f t="shared" si="15"/>
        <v>1.3122</v>
      </c>
      <c r="T53" s="37">
        <f t="shared" si="10"/>
        <v>26.999999999999996</v>
      </c>
    </row>
    <row r="54" spans="1:20">
      <c r="A54" s="8" t="s">
        <v>96</v>
      </c>
      <c r="B54" s="202">
        <v>27</v>
      </c>
      <c r="C54" s="202">
        <v>27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11.2644</v>
      </c>
      <c r="J54" s="21">
        <f t="shared" si="6"/>
        <v>6.2990999999999993</v>
      </c>
      <c r="K54" s="21">
        <f t="shared" si="7"/>
        <v>8.1242999999999999</v>
      </c>
      <c r="L54" s="21">
        <f t="shared" si="8"/>
        <v>1.3122</v>
      </c>
      <c r="M54" s="157">
        <f t="shared" si="9"/>
        <v>26.999999999999996</v>
      </c>
      <c r="N54" s="22"/>
      <c r="P54" s="37">
        <f t="shared" si="12"/>
        <v>11.2644</v>
      </c>
      <c r="Q54" s="37">
        <f t="shared" si="13"/>
        <v>6.2990999999999993</v>
      </c>
      <c r="R54" s="37">
        <f t="shared" si="14"/>
        <v>8.1242999999999999</v>
      </c>
      <c r="S54" s="37">
        <f t="shared" si="15"/>
        <v>1.3122</v>
      </c>
      <c r="T54" s="37">
        <f t="shared" si="10"/>
        <v>26.999999999999996</v>
      </c>
    </row>
    <row r="55" spans="1:20">
      <c r="A55" s="8" t="s">
        <v>97</v>
      </c>
      <c r="B55" s="202">
        <v>27</v>
      </c>
      <c r="C55" s="202">
        <v>27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11.2644</v>
      </c>
      <c r="J55" s="21">
        <f t="shared" si="6"/>
        <v>6.2990999999999993</v>
      </c>
      <c r="K55" s="21">
        <f t="shared" si="7"/>
        <v>8.1242999999999999</v>
      </c>
      <c r="L55" s="21">
        <f t="shared" si="8"/>
        <v>1.3122</v>
      </c>
      <c r="M55" s="157">
        <f t="shared" si="9"/>
        <v>26.999999999999996</v>
      </c>
      <c r="N55" s="22"/>
      <c r="P55" s="37">
        <f t="shared" si="12"/>
        <v>11.2644</v>
      </c>
      <c r="Q55" s="37">
        <f t="shared" si="13"/>
        <v>6.2990999999999993</v>
      </c>
      <c r="R55" s="37">
        <f t="shared" si="14"/>
        <v>8.1242999999999999</v>
      </c>
      <c r="S55" s="37">
        <f t="shared" si="15"/>
        <v>1.3122</v>
      </c>
      <c r="T55" s="37">
        <f t="shared" si="10"/>
        <v>26.999999999999996</v>
      </c>
    </row>
    <row r="56" spans="1:20">
      <c r="A56" s="8" t="s">
        <v>98</v>
      </c>
      <c r="B56" s="202">
        <v>27</v>
      </c>
      <c r="C56" s="202">
        <v>27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11.2644</v>
      </c>
      <c r="J56" s="21">
        <f t="shared" si="6"/>
        <v>6.2990999999999993</v>
      </c>
      <c r="K56" s="21">
        <f t="shared" si="7"/>
        <v>8.1242999999999999</v>
      </c>
      <c r="L56" s="21">
        <f t="shared" si="8"/>
        <v>1.3122</v>
      </c>
      <c r="M56" s="157">
        <f t="shared" si="9"/>
        <v>26.999999999999996</v>
      </c>
      <c r="N56" s="22"/>
      <c r="P56" s="37">
        <f t="shared" si="12"/>
        <v>11.2644</v>
      </c>
      <c r="Q56" s="37">
        <f t="shared" si="13"/>
        <v>6.2990999999999993</v>
      </c>
      <c r="R56" s="37">
        <f t="shared" si="14"/>
        <v>8.1242999999999999</v>
      </c>
      <c r="S56" s="37">
        <f t="shared" si="15"/>
        <v>1.3122</v>
      </c>
      <c r="T56" s="37">
        <f t="shared" si="10"/>
        <v>26.999999999999996</v>
      </c>
    </row>
    <row r="57" spans="1:20">
      <c r="A57" s="8" t="s">
        <v>99</v>
      </c>
      <c r="B57" s="202">
        <v>27</v>
      </c>
      <c r="C57" s="202">
        <v>27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11.2644</v>
      </c>
      <c r="J57" s="21">
        <f t="shared" si="6"/>
        <v>6.2990999999999993</v>
      </c>
      <c r="K57" s="21">
        <f t="shared" si="7"/>
        <v>8.1242999999999999</v>
      </c>
      <c r="L57" s="21">
        <f t="shared" si="8"/>
        <v>1.3122</v>
      </c>
      <c r="M57" s="157">
        <f t="shared" si="9"/>
        <v>26.999999999999996</v>
      </c>
      <c r="N57" s="22"/>
      <c r="P57" s="37">
        <f t="shared" si="12"/>
        <v>11.2644</v>
      </c>
      <c r="Q57" s="37">
        <f t="shared" si="13"/>
        <v>6.2990999999999993</v>
      </c>
      <c r="R57" s="37">
        <f t="shared" si="14"/>
        <v>8.1242999999999999</v>
      </c>
      <c r="S57" s="37">
        <f t="shared" si="15"/>
        <v>1.3122</v>
      </c>
      <c r="T57" s="37">
        <f t="shared" si="10"/>
        <v>26.999999999999996</v>
      </c>
    </row>
    <row r="58" spans="1:20">
      <c r="A58" s="8" t="s">
        <v>100</v>
      </c>
      <c r="B58" s="202">
        <v>27</v>
      </c>
      <c r="C58" s="202">
        <v>27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11.2644</v>
      </c>
      <c r="J58" s="21">
        <f t="shared" si="6"/>
        <v>6.2990999999999993</v>
      </c>
      <c r="K58" s="21">
        <f t="shared" si="7"/>
        <v>8.1242999999999999</v>
      </c>
      <c r="L58" s="21">
        <f t="shared" si="8"/>
        <v>1.3122</v>
      </c>
      <c r="M58" s="157">
        <f t="shared" si="9"/>
        <v>26.999999999999996</v>
      </c>
      <c r="N58" s="22"/>
      <c r="P58" s="37">
        <f t="shared" si="12"/>
        <v>11.2644</v>
      </c>
      <c r="Q58" s="37">
        <f t="shared" si="13"/>
        <v>6.2990999999999993</v>
      </c>
      <c r="R58" s="37">
        <f t="shared" si="14"/>
        <v>8.1242999999999999</v>
      </c>
      <c r="S58" s="37">
        <f t="shared" si="15"/>
        <v>1.3122</v>
      </c>
      <c r="T58" s="37">
        <f t="shared" si="10"/>
        <v>26.999999999999996</v>
      </c>
    </row>
    <row r="59" spans="1:20">
      <c r="A59" s="8" t="s">
        <v>101</v>
      </c>
      <c r="B59" s="202">
        <v>27</v>
      </c>
      <c r="C59" s="202">
        <v>27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11.2644</v>
      </c>
      <c r="J59" s="21">
        <f t="shared" si="6"/>
        <v>6.2990999999999993</v>
      </c>
      <c r="K59" s="21">
        <f t="shared" si="7"/>
        <v>8.1242999999999999</v>
      </c>
      <c r="L59" s="21">
        <f t="shared" si="8"/>
        <v>1.3122</v>
      </c>
      <c r="M59" s="157">
        <f t="shared" si="9"/>
        <v>26.999999999999996</v>
      </c>
      <c r="N59" s="22"/>
      <c r="P59" s="37">
        <f t="shared" si="12"/>
        <v>11.2644</v>
      </c>
      <c r="Q59" s="37">
        <f t="shared" si="13"/>
        <v>6.2990999999999993</v>
      </c>
      <c r="R59" s="37">
        <f t="shared" si="14"/>
        <v>8.1242999999999999</v>
      </c>
      <c r="S59" s="37">
        <f t="shared" si="15"/>
        <v>1.3122</v>
      </c>
      <c r="T59" s="37">
        <f t="shared" si="10"/>
        <v>26.999999999999996</v>
      </c>
    </row>
    <row r="60" spans="1:20">
      <c r="A60" s="8" t="s">
        <v>102</v>
      </c>
      <c r="B60" s="202">
        <v>27</v>
      </c>
      <c r="C60" s="202">
        <v>27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11.2644</v>
      </c>
      <c r="J60" s="21">
        <f t="shared" si="6"/>
        <v>6.2990999999999993</v>
      </c>
      <c r="K60" s="21">
        <f t="shared" si="7"/>
        <v>8.1242999999999999</v>
      </c>
      <c r="L60" s="21">
        <f t="shared" si="8"/>
        <v>1.3122</v>
      </c>
      <c r="M60" s="157">
        <f t="shared" si="9"/>
        <v>26.999999999999996</v>
      </c>
      <c r="N60" s="22"/>
      <c r="P60" s="37">
        <f t="shared" si="12"/>
        <v>11.2644</v>
      </c>
      <c r="Q60" s="37">
        <f t="shared" si="13"/>
        <v>6.2990999999999993</v>
      </c>
      <c r="R60" s="37">
        <f t="shared" si="14"/>
        <v>8.1242999999999999</v>
      </c>
      <c r="S60" s="37">
        <f t="shared" si="15"/>
        <v>1.3122</v>
      </c>
      <c r="T60" s="37">
        <f t="shared" si="10"/>
        <v>26.999999999999996</v>
      </c>
    </row>
    <row r="61" spans="1:20">
      <c r="A61" s="8" t="s">
        <v>103</v>
      </c>
      <c r="B61" s="202">
        <v>27</v>
      </c>
      <c r="C61" s="202">
        <v>27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11.2644</v>
      </c>
      <c r="J61" s="21">
        <f t="shared" si="6"/>
        <v>6.2990999999999993</v>
      </c>
      <c r="K61" s="21">
        <f t="shared" si="7"/>
        <v>8.1242999999999999</v>
      </c>
      <c r="L61" s="21">
        <f t="shared" si="8"/>
        <v>1.3122</v>
      </c>
      <c r="M61" s="157">
        <f t="shared" si="9"/>
        <v>26.999999999999996</v>
      </c>
      <c r="N61" s="22"/>
      <c r="P61" s="37">
        <f t="shared" si="12"/>
        <v>11.2644</v>
      </c>
      <c r="Q61" s="37">
        <f t="shared" si="13"/>
        <v>6.2990999999999993</v>
      </c>
      <c r="R61" s="37">
        <f t="shared" si="14"/>
        <v>8.1242999999999999</v>
      </c>
      <c r="S61" s="37">
        <f t="shared" si="15"/>
        <v>1.3122</v>
      </c>
      <c r="T61" s="37">
        <f t="shared" si="10"/>
        <v>26.999999999999996</v>
      </c>
    </row>
    <row r="62" spans="1:20">
      <c r="A62" s="8" t="s">
        <v>104</v>
      </c>
      <c r="B62" s="202">
        <v>27</v>
      </c>
      <c r="C62" s="202">
        <v>27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11.2644</v>
      </c>
      <c r="J62" s="21">
        <f t="shared" si="6"/>
        <v>6.2990999999999993</v>
      </c>
      <c r="K62" s="21">
        <f t="shared" si="7"/>
        <v>8.1242999999999999</v>
      </c>
      <c r="L62" s="21">
        <f t="shared" si="8"/>
        <v>1.3122</v>
      </c>
      <c r="M62" s="157">
        <f t="shared" si="9"/>
        <v>26.999999999999996</v>
      </c>
      <c r="N62" s="22"/>
      <c r="P62" s="37">
        <f t="shared" si="12"/>
        <v>11.2644</v>
      </c>
      <c r="Q62" s="37">
        <f t="shared" si="13"/>
        <v>6.2990999999999993</v>
      </c>
      <c r="R62" s="37">
        <f t="shared" si="14"/>
        <v>8.1242999999999999</v>
      </c>
      <c r="S62" s="37">
        <f t="shared" si="15"/>
        <v>1.3122</v>
      </c>
      <c r="T62" s="37">
        <f t="shared" si="10"/>
        <v>26.999999999999996</v>
      </c>
    </row>
    <row r="63" spans="1:20">
      <c r="A63" s="8" t="s">
        <v>105</v>
      </c>
      <c r="B63" s="202">
        <v>27</v>
      </c>
      <c r="C63" s="202">
        <v>27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11.2644</v>
      </c>
      <c r="J63" s="21">
        <f t="shared" si="6"/>
        <v>6.2990999999999993</v>
      </c>
      <c r="K63" s="21">
        <f t="shared" si="7"/>
        <v>8.1242999999999999</v>
      </c>
      <c r="L63" s="21">
        <f t="shared" si="8"/>
        <v>1.3122</v>
      </c>
      <c r="M63" s="157">
        <f t="shared" si="9"/>
        <v>26.999999999999996</v>
      </c>
      <c r="N63" s="22"/>
      <c r="P63" s="37">
        <f t="shared" si="12"/>
        <v>11.2644</v>
      </c>
      <c r="Q63" s="37">
        <f t="shared" si="13"/>
        <v>6.2990999999999993</v>
      </c>
      <c r="R63" s="37">
        <f t="shared" si="14"/>
        <v>8.1242999999999999</v>
      </c>
      <c r="S63" s="37">
        <f t="shared" si="15"/>
        <v>1.3122</v>
      </c>
      <c r="T63" s="37">
        <f t="shared" si="10"/>
        <v>26.999999999999996</v>
      </c>
    </row>
    <row r="64" spans="1:20">
      <c r="A64" s="8" t="s">
        <v>106</v>
      </c>
      <c r="B64" s="202">
        <v>27</v>
      </c>
      <c r="C64" s="202">
        <v>27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11.2644</v>
      </c>
      <c r="J64" s="21">
        <f t="shared" si="6"/>
        <v>6.2990999999999993</v>
      </c>
      <c r="K64" s="21">
        <f t="shared" si="7"/>
        <v>8.1242999999999999</v>
      </c>
      <c r="L64" s="21">
        <f t="shared" si="8"/>
        <v>1.3122</v>
      </c>
      <c r="M64" s="157">
        <f t="shared" si="9"/>
        <v>26.999999999999996</v>
      </c>
      <c r="N64" s="22"/>
      <c r="P64" s="37">
        <f t="shared" si="12"/>
        <v>11.2644</v>
      </c>
      <c r="Q64" s="37">
        <f t="shared" si="13"/>
        <v>6.2990999999999993</v>
      </c>
      <c r="R64" s="37">
        <f t="shared" si="14"/>
        <v>8.1242999999999999</v>
      </c>
      <c r="S64" s="37">
        <f t="shared" si="15"/>
        <v>1.3122</v>
      </c>
      <c r="T64" s="37">
        <f t="shared" si="10"/>
        <v>26.999999999999996</v>
      </c>
    </row>
    <row r="65" spans="1:20">
      <c r="A65" s="8" t="s">
        <v>107</v>
      </c>
      <c r="B65" s="202">
        <v>27</v>
      </c>
      <c r="C65" s="202">
        <v>27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11.2644</v>
      </c>
      <c r="J65" s="21">
        <f t="shared" si="6"/>
        <v>6.2990999999999993</v>
      </c>
      <c r="K65" s="21">
        <f t="shared" si="7"/>
        <v>8.1242999999999999</v>
      </c>
      <c r="L65" s="21">
        <f t="shared" si="8"/>
        <v>1.3122</v>
      </c>
      <c r="M65" s="157">
        <f t="shared" si="9"/>
        <v>26.999999999999996</v>
      </c>
      <c r="N65" s="22"/>
      <c r="P65" s="37">
        <f t="shared" si="12"/>
        <v>11.2644</v>
      </c>
      <c r="Q65" s="37">
        <f t="shared" si="13"/>
        <v>6.2990999999999993</v>
      </c>
      <c r="R65" s="37">
        <f t="shared" si="14"/>
        <v>8.1242999999999999</v>
      </c>
      <c r="S65" s="37">
        <f t="shared" si="15"/>
        <v>1.3122</v>
      </c>
      <c r="T65" s="37">
        <f t="shared" si="10"/>
        <v>26.999999999999996</v>
      </c>
    </row>
    <row r="66" spans="1:20">
      <c r="A66" s="8" t="s">
        <v>108</v>
      </c>
      <c r="B66" s="202">
        <v>27</v>
      </c>
      <c r="C66" s="202">
        <v>27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11.2644</v>
      </c>
      <c r="J66" s="21">
        <f t="shared" si="6"/>
        <v>6.2990999999999993</v>
      </c>
      <c r="K66" s="21">
        <f t="shared" si="7"/>
        <v>8.1242999999999999</v>
      </c>
      <c r="L66" s="21">
        <f t="shared" si="8"/>
        <v>1.3122</v>
      </c>
      <c r="M66" s="157">
        <f t="shared" si="9"/>
        <v>26.999999999999996</v>
      </c>
      <c r="N66" s="22"/>
      <c r="P66" s="37">
        <f t="shared" si="12"/>
        <v>11.2644</v>
      </c>
      <c r="Q66" s="37">
        <f t="shared" si="13"/>
        <v>6.2990999999999993</v>
      </c>
      <c r="R66" s="37">
        <f t="shared" si="14"/>
        <v>8.1242999999999999</v>
      </c>
      <c r="S66" s="37">
        <f t="shared" si="15"/>
        <v>1.3122</v>
      </c>
      <c r="T66" s="37">
        <f t="shared" si="10"/>
        <v>26.999999999999996</v>
      </c>
    </row>
    <row r="67" spans="1:20">
      <c r="A67" s="8" t="s">
        <v>109</v>
      </c>
      <c r="B67" s="202">
        <v>27</v>
      </c>
      <c r="C67" s="202">
        <v>27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11.2644</v>
      </c>
      <c r="J67" s="21">
        <f t="shared" si="6"/>
        <v>6.2990999999999993</v>
      </c>
      <c r="K67" s="21">
        <f t="shared" si="7"/>
        <v>8.1242999999999999</v>
      </c>
      <c r="L67" s="21">
        <f t="shared" si="8"/>
        <v>1.3122</v>
      </c>
      <c r="M67" s="157">
        <f t="shared" si="9"/>
        <v>26.999999999999996</v>
      </c>
      <c r="N67" s="22"/>
      <c r="P67" s="37">
        <f t="shared" ref="P67:P98" si="17">I67</f>
        <v>11.2644</v>
      </c>
      <c r="Q67" s="37">
        <f t="shared" ref="Q67:Q98" si="18">J67</f>
        <v>6.2990999999999993</v>
      </c>
      <c r="R67" s="37">
        <f t="shared" ref="R67:R98" si="19">K67</f>
        <v>8.1242999999999999</v>
      </c>
      <c r="S67" s="37">
        <f t="shared" ref="S67:S98" si="20">L67</f>
        <v>1.3122</v>
      </c>
      <c r="T67" s="37">
        <f t="shared" si="10"/>
        <v>26.999999999999996</v>
      </c>
    </row>
    <row r="68" spans="1:20">
      <c r="A68" s="8" t="s">
        <v>110</v>
      </c>
      <c r="B68" s="202">
        <v>27</v>
      </c>
      <c r="C68" s="202">
        <v>27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11.2644</v>
      </c>
      <c r="J68" s="21">
        <f t="shared" ref="J68:J98" si="22">C68*E68/100</f>
        <v>6.2990999999999993</v>
      </c>
      <c r="K68" s="21">
        <f t="shared" ref="K68:K98" si="23">C68*F68/100</f>
        <v>8.1242999999999999</v>
      </c>
      <c r="L68" s="21">
        <f t="shared" ref="L68:L98" si="24">C68*G68/100</f>
        <v>1.3122</v>
      </c>
      <c r="M68" s="157">
        <f t="shared" ref="M68:M98" si="25">SUM(I68:L68)</f>
        <v>26.999999999999996</v>
      </c>
      <c r="N68" s="22"/>
      <c r="P68" s="37">
        <f t="shared" si="17"/>
        <v>11.2644</v>
      </c>
      <c r="Q68" s="37">
        <f t="shared" si="18"/>
        <v>6.2990999999999993</v>
      </c>
      <c r="R68" s="37">
        <f t="shared" si="19"/>
        <v>8.1242999999999999</v>
      </c>
      <c r="S68" s="37">
        <f t="shared" si="20"/>
        <v>1.3122</v>
      </c>
      <c r="T68" s="37">
        <f t="shared" ref="T68:T99" si="26">SUM(P68:S68)</f>
        <v>26.999999999999996</v>
      </c>
    </row>
    <row r="69" spans="1:20">
      <c r="A69" s="8" t="s">
        <v>111</v>
      </c>
      <c r="B69" s="202">
        <v>27</v>
      </c>
      <c r="C69" s="202">
        <v>27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11.2644</v>
      </c>
      <c r="J69" s="21">
        <f t="shared" si="22"/>
        <v>6.2990999999999993</v>
      </c>
      <c r="K69" s="21">
        <f t="shared" si="23"/>
        <v>8.1242999999999999</v>
      </c>
      <c r="L69" s="21">
        <f t="shared" si="24"/>
        <v>1.3122</v>
      </c>
      <c r="M69" s="157">
        <f t="shared" si="25"/>
        <v>26.999999999999996</v>
      </c>
      <c r="N69" s="22"/>
      <c r="P69" s="37">
        <f t="shared" si="17"/>
        <v>11.2644</v>
      </c>
      <c r="Q69" s="37">
        <f t="shared" si="18"/>
        <v>6.2990999999999993</v>
      </c>
      <c r="R69" s="37">
        <f t="shared" si="19"/>
        <v>8.1242999999999999</v>
      </c>
      <c r="S69" s="37">
        <f t="shared" si="20"/>
        <v>1.3122</v>
      </c>
      <c r="T69" s="37">
        <f t="shared" si="26"/>
        <v>26.999999999999996</v>
      </c>
    </row>
    <row r="70" spans="1:20">
      <c r="A70" s="8" t="s">
        <v>112</v>
      </c>
      <c r="B70" s="202">
        <v>27</v>
      </c>
      <c r="C70" s="202">
        <v>27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11.2644</v>
      </c>
      <c r="J70" s="21">
        <f t="shared" si="22"/>
        <v>6.2990999999999993</v>
      </c>
      <c r="K70" s="21">
        <f t="shared" si="23"/>
        <v>8.1242999999999999</v>
      </c>
      <c r="L70" s="21">
        <f t="shared" si="24"/>
        <v>1.3122</v>
      </c>
      <c r="M70" s="157">
        <f t="shared" si="25"/>
        <v>26.999999999999996</v>
      </c>
      <c r="N70" s="22"/>
      <c r="P70" s="37">
        <f t="shared" si="17"/>
        <v>11.2644</v>
      </c>
      <c r="Q70" s="37">
        <f t="shared" si="18"/>
        <v>6.2990999999999993</v>
      </c>
      <c r="R70" s="37">
        <f t="shared" si="19"/>
        <v>8.1242999999999999</v>
      </c>
      <c r="S70" s="37">
        <f t="shared" si="20"/>
        <v>1.3122</v>
      </c>
      <c r="T70" s="37">
        <f t="shared" si="26"/>
        <v>26.999999999999996</v>
      </c>
    </row>
    <row r="71" spans="1:20">
      <c r="A71" s="8" t="s">
        <v>113</v>
      </c>
      <c r="B71" s="202">
        <v>27</v>
      </c>
      <c r="C71" s="202">
        <v>27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11.2644</v>
      </c>
      <c r="J71" s="21">
        <f t="shared" si="22"/>
        <v>6.2990999999999993</v>
      </c>
      <c r="K71" s="21">
        <f t="shared" si="23"/>
        <v>8.1242999999999999</v>
      </c>
      <c r="L71" s="21">
        <f t="shared" si="24"/>
        <v>1.3122</v>
      </c>
      <c r="M71" s="157">
        <f t="shared" si="25"/>
        <v>26.999999999999996</v>
      </c>
      <c r="N71" s="22"/>
      <c r="P71" s="37">
        <f t="shared" si="17"/>
        <v>11.2644</v>
      </c>
      <c r="Q71" s="37">
        <f t="shared" si="18"/>
        <v>6.2990999999999993</v>
      </c>
      <c r="R71" s="37">
        <f t="shared" si="19"/>
        <v>8.1242999999999999</v>
      </c>
      <c r="S71" s="37">
        <f t="shared" si="20"/>
        <v>1.3122</v>
      </c>
      <c r="T71" s="37">
        <f t="shared" si="26"/>
        <v>26.999999999999996</v>
      </c>
    </row>
    <row r="72" spans="1:20">
      <c r="A72" s="8" t="s">
        <v>114</v>
      </c>
      <c r="B72" s="202">
        <v>27</v>
      </c>
      <c r="C72" s="202">
        <v>27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11.2644</v>
      </c>
      <c r="J72" s="21">
        <f t="shared" si="22"/>
        <v>6.2990999999999993</v>
      </c>
      <c r="K72" s="21">
        <f t="shared" si="23"/>
        <v>8.1242999999999999</v>
      </c>
      <c r="L72" s="21">
        <f t="shared" si="24"/>
        <v>1.3122</v>
      </c>
      <c r="M72" s="157">
        <f t="shared" si="25"/>
        <v>26.999999999999996</v>
      </c>
      <c r="N72" s="22"/>
      <c r="P72" s="37">
        <f t="shared" si="17"/>
        <v>11.2644</v>
      </c>
      <c r="Q72" s="37">
        <f t="shared" si="18"/>
        <v>6.2990999999999993</v>
      </c>
      <c r="R72" s="37">
        <f t="shared" si="19"/>
        <v>8.1242999999999999</v>
      </c>
      <c r="S72" s="37">
        <f t="shared" si="20"/>
        <v>1.3122</v>
      </c>
      <c r="T72" s="37">
        <f t="shared" si="26"/>
        <v>26.999999999999996</v>
      </c>
    </row>
    <row r="73" spans="1:20">
      <c r="A73" s="8" t="s">
        <v>115</v>
      </c>
      <c r="B73" s="202">
        <v>27</v>
      </c>
      <c r="C73" s="202">
        <v>27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11.2644</v>
      </c>
      <c r="J73" s="21">
        <f t="shared" si="22"/>
        <v>6.2990999999999993</v>
      </c>
      <c r="K73" s="21">
        <f t="shared" si="23"/>
        <v>8.1242999999999999</v>
      </c>
      <c r="L73" s="21">
        <f t="shared" si="24"/>
        <v>1.3122</v>
      </c>
      <c r="M73" s="157">
        <f t="shared" si="25"/>
        <v>26.999999999999996</v>
      </c>
      <c r="N73" s="22"/>
      <c r="P73" s="37">
        <f t="shared" si="17"/>
        <v>11.2644</v>
      </c>
      <c r="Q73" s="37">
        <f t="shared" si="18"/>
        <v>6.2990999999999993</v>
      </c>
      <c r="R73" s="37">
        <f t="shared" si="19"/>
        <v>8.1242999999999999</v>
      </c>
      <c r="S73" s="37">
        <f t="shared" si="20"/>
        <v>1.3122</v>
      </c>
      <c r="T73" s="37">
        <f t="shared" si="26"/>
        <v>26.999999999999996</v>
      </c>
    </row>
    <row r="74" spans="1:20">
      <c r="A74" s="8" t="s">
        <v>116</v>
      </c>
      <c r="B74" s="202">
        <v>27</v>
      </c>
      <c r="C74" s="202">
        <v>27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11.2644</v>
      </c>
      <c r="J74" s="21">
        <f t="shared" si="22"/>
        <v>6.2990999999999993</v>
      </c>
      <c r="K74" s="21">
        <f t="shared" si="23"/>
        <v>8.1242999999999999</v>
      </c>
      <c r="L74" s="21">
        <f t="shared" si="24"/>
        <v>1.3122</v>
      </c>
      <c r="M74" s="157">
        <f t="shared" si="25"/>
        <v>26.999999999999996</v>
      </c>
      <c r="N74" s="22"/>
      <c r="P74" s="37">
        <f t="shared" si="17"/>
        <v>11.2644</v>
      </c>
      <c r="Q74" s="37">
        <f t="shared" si="18"/>
        <v>6.2990999999999993</v>
      </c>
      <c r="R74" s="37">
        <f t="shared" si="19"/>
        <v>8.1242999999999999</v>
      </c>
      <c r="S74" s="37">
        <f t="shared" si="20"/>
        <v>1.3122</v>
      </c>
      <c r="T74" s="37">
        <f t="shared" si="26"/>
        <v>26.999999999999996</v>
      </c>
    </row>
    <row r="75" spans="1:20">
      <c r="A75" s="8" t="s">
        <v>117</v>
      </c>
      <c r="B75" s="202">
        <v>27</v>
      </c>
      <c r="C75" s="202">
        <v>27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11.2644</v>
      </c>
      <c r="J75" s="21">
        <f t="shared" si="22"/>
        <v>6.2990999999999993</v>
      </c>
      <c r="K75" s="21">
        <f t="shared" si="23"/>
        <v>8.1242999999999999</v>
      </c>
      <c r="L75" s="21">
        <f t="shared" si="24"/>
        <v>1.3122</v>
      </c>
      <c r="M75" s="157">
        <f t="shared" si="25"/>
        <v>26.999999999999996</v>
      </c>
      <c r="N75" s="22"/>
      <c r="P75" s="37">
        <f t="shared" si="17"/>
        <v>11.2644</v>
      </c>
      <c r="Q75" s="37">
        <f t="shared" si="18"/>
        <v>6.2990999999999993</v>
      </c>
      <c r="R75" s="37">
        <f t="shared" si="19"/>
        <v>8.1242999999999999</v>
      </c>
      <c r="S75" s="37">
        <f t="shared" si="20"/>
        <v>1.3122</v>
      </c>
      <c r="T75" s="37">
        <f t="shared" si="26"/>
        <v>26.999999999999996</v>
      </c>
    </row>
    <row r="76" spans="1:20">
      <c r="A76" s="8" t="s">
        <v>118</v>
      </c>
      <c r="B76" s="202">
        <v>27</v>
      </c>
      <c r="C76" s="202">
        <v>27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11.2644</v>
      </c>
      <c r="J76" s="21">
        <f t="shared" si="22"/>
        <v>6.2990999999999993</v>
      </c>
      <c r="K76" s="21">
        <f t="shared" si="23"/>
        <v>8.1242999999999999</v>
      </c>
      <c r="L76" s="21">
        <f t="shared" si="24"/>
        <v>1.3122</v>
      </c>
      <c r="M76" s="157">
        <f t="shared" si="25"/>
        <v>26.999999999999996</v>
      </c>
      <c r="N76" s="22"/>
      <c r="P76" s="37">
        <f t="shared" si="17"/>
        <v>11.2644</v>
      </c>
      <c r="Q76" s="37">
        <f t="shared" si="18"/>
        <v>6.2990999999999993</v>
      </c>
      <c r="R76" s="37">
        <f t="shared" si="19"/>
        <v>8.1242999999999999</v>
      </c>
      <c r="S76" s="37">
        <f t="shared" si="20"/>
        <v>1.3122</v>
      </c>
      <c r="T76" s="37">
        <f t="shared" si="26"/>
        <v>26.999999999999996</v>
      </c>
    </row>
    <row r="77" spans="1:20">
      <c r="A77" s="8" t="s">
        <v>119</v>
      </c>
      <c r="B77" s="202">
        <v>27</v>
      </c>
      <c r="C77" s="202">
        <v>27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11.2644</v>
      </c>
      <c r="J77" s="21">
        <f t="shared" si="22"/>
        <v>6.2990999999999993</v>
      </c>
      <c r="K77" s="21">
        <f t="shared" si="23"/>
        <v>8.1242999999999999</v>
      </c>
      <c r="L77" s="21">
        <f t="shared" si="24"/>
        <v>1.3122</v>
      </c>
      <c r="M77" s="157">
        <f t="shared" si="25"/>
        <v>26.999999999999996</v>
      </c>
      <c r="N77" s="22"/>
      <c r="P77" s="37">
        <f t="shared" si="17"/>
        <v>11.2644</v>
      </c>
      <c r="Q77" s="37">
        <f t="shared" si="18"/>
        <v>6.2990999999999993</v>
      </c>
      <c r="R77" s="37">
        <f t="shared" si="19"/>
        <v>8.1242999999999999</v>
      </c>
      <c r="S77" s="37">
        <f t="shared" si="20"/>
        <v>1.3122</v>
      </c>
      <c r="T77" s="37">
        <f t="shared" si="26"/>
        <v>26.999999999999996</v>
      </c>
    </row>
    <row r="78" spans="1:20">
      <c r="A78" s="8" t="s">
        <v>120</v>
      </c>
      <c r="B78" s="202">
        <v>27</v>
      </c>
      <c r="C78" s="202">
        <v>27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11.2644</v>
      </c>
      <c r="J78" s="21">
        <f t="shared" si="22"/>
        <v>6.2990999999999993</v>
      </c>
      <c r="K78" s="21">
        <f t="shared" si="23"/>
        <v>8.1242999999999999</v>
      </c>
      <c r="L78" s="21">
        <f t="shared" si="24"/>
        <v>1.3122</v>
      </c>
      <c r="M78" s="157">
        <f t="shared" si="25"/>
        <v>26.999999999999996</v>
      </c>
      <c r="N78" s="22"/>
      <c r="P78" s="37">
        <f t="shared" si="17"/>
        <v>11.2644</v>
      </c>
      <c r="Q78" s="37">
        <f t="shared" si="18"/>
        <v>6.2990999999999993</v>
      </c>
      <c r="R78" s="37">
        <f t="shared" si="19"/>
        <v>8.1242999999999999</v>
      </c>
      <c r="S78" s="37">
        <f t="shared" si="20"/>
        <v>1.3122</v>
      </c>
      <c r="T78" s="37">
        <f t="shared" si="26"/>
        <v>26.999999999999996</v>
      </c>
    </row>
    <row r="79" spans="1:20">
      <c r="A79" s="8" t="s">
        <v>121</v>
      </c>
      <c r="B79" s="202">
        <v>27</v>
      </c>
      <c r="C79" s="202">
        <v>27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11.2644</v>
      </c>
      <c r="J79" s="21">
        <f t="shared" si="22"/>
        <v>6.2990999999999993</v>
      </c>
      <c r="K79" s="21">
        <f t="shared" si="23"/>
        <v>8.1242999999999999</v>
      </c>
      <c r="L79" s="21">
        <f t="shared" si="24"/>
        <v>1.3122</v>
      </c>
      <c r="M79" s="157">
        <f t="shared" si="25"/>
        <v>26.999999999999996</v>
      </c>
      <c r="N79" s="22"/>
      <c r="P79" s="37">
        <f t="shared" si="17"/>
        <v>11.2644</v>
      </c>
      <c r="Q79" s="37">
        <f t="shared" si="18"/>
        <v>6.2990999999999993</v>
      </c>
      <c r="R79" s="37">
        <f t="shared" si="19"/>
        <v>8.1242999999999999</v>
      </c>
      <c r="S79" s="37">
        <f t="shared" si="20"/>
        <v>1.3122</v>
      </c>
      <c r="T79" s="37">
        <f t="shared" si="26"/>
        <v>26.999999999999996</v>
      </c>
    </row>
    <row r="80" spans="1:20">
      <c r="A80" s="8" t="s">
        <v>122</v>
      </c>
      <c r="B80" s="202">
        <v>27</v>
      </c>
      <c r="C80" s="202">
        <v>27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11.2644</v>
      </c>
      <c r="J80" s="21">
        <f t="shared" si="22"/>
        <v>6.2990999999999993</v>
      </c>
      <c r="K80" s="21">
        <f t="shared" si="23"/>
        <v>8.1242999999999999</v>
      </c>
      <c r="L80" s="21">
        <f t="shared" si="24"/>
        <v>1.3122</v>
      </c>
      <c r="M80" s="157">
        <f t="shared" si="25"/>
        <v>26.999999999999996</v>
      </c>
      <c r="N80" s="22"/>
      <c r="P80" s="37">
        <f t="shared" si="17"/>
        <v>11.2644</v>
      </c>
      <c r="Q80" s="37">
        <f t="shared" si="18"/>
        <v>6.2990999999999993</v>
      </c>
      <c r="R80" s="37">
        <f t="shared" si="19"/>
        <v>8.1242999999999999</v>
      </c>
      <c r="S80" s="37">
        <f t="shared" si="20"/>
        <v>1.3122</v>
      </c>
      <c r="T80" s="37">
        <f t="shared" si="26"/>
        <v>26.999999999999996</v>
      </c>
    </row>
    <row r="81" spans="1:20">
      <c r="A81" s="8" t="s">
        <v>123</v>
      </c>
      <c r="B81" s="202">
        <v>27</v>
      </c>
      <c r="C81" s="202">
        <v>27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11.2644</v>
      </c>
      <c r="J81" s="21">
        <f t="shared" si="22"/>
        <v>6.2990999999999993</v>
      </c>
      <c r="K81" s="21">
        <f t="shared" si="23"/>
        <v>8.1242999999999999</v>
      </c>
      <c r="L81" s="21">
        <f t="shared" si="24"/>
        <v>1.3122</v>
      </c>
      <c r="M81" s="157">
        <f t="shared" si="25"/>
        <v>26.999999999999996</v>
      </c>
      <c r="N81" s="22"/>
      <c r="P81" s="37">
        <f t="shared" si="17"/>
        <v>11.2644</v>
      </c>
      <c r="Q81" s="37">
        <f t="shared" si="18"/>
        <v>6.2990999999999993</v>
      </c>
      <c r="R81" s="37">
        <f t="shared" si="19"/>
        <v>8.1242999999999999</v>
      </c>
      <c r="S81" s="37">
        <f t="shared" si="20"/>
        <v>1.3122</v>
      </c>
      <c r="T81" s="37">
        <f t="shared" si="26"/>
        <v>26.999999999999996</v>
      </c>
    </row>
    <row r="82" spans="1:20">
      <c r="A82" s="8" t="s">
        <v>124</v>
      </c>
      <c r="B82" s="202">
        <v>27</v>
      </c>
      <c r="C82" s="202">
        <v>27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11.2644</v>
      </c>
      <c r="J82" s="21">
        <f t="shared" si="22"/>
        <v>6.2990999999999993</v>
      </c>
      <c r="K82" s="21">
        <f t="shared" si="23"/>
        <v>8.1242999999999999</v>
      </c>
      <c r="L82" s="21">
        <f t="shared" si="24"/>
        <v>1.3122</v>
      </c>
      <c r="M82" s="157">
        <f t="shared" si="25"/>
        <v>26.999999999999996</v>
      </c>
      <c r="N82" s="22"/>
      <c r="P82" s="37">
        <f t="shared" si="17"/>
        <v>11.2644</v>
      </c>
      <c r="Q82" s="37">
        <f t="shared" si="18"/>
        <v>6.2990999999999993</v>
      </c>
      <c r="R82" s="37">
        <f t="shared" si="19"/>
        <v>8.1242999999999999</v>
      </c>
      <c r="S82" s="37">
        <f t="shared" si="20"/>
        <v>1.3122</v>
      </c>
      <c r="T82" s="37">
        <f t="shared" si="26"/>
        <v>26.999999999999996</v>
      </c>
    </row>
    <row r="83" spans="1:20">
      <c r="A83" s="8" t="s">
        <v>125</v>
      </c>
      <c r="B83" s="202">
        <v>27</v>
      </c>
      <c r="C83" s="202">
        <v>27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11.2644</v>
      </c>
      <c r="J83" s="21">
        <f t="shared" si="22"/>
        <v>6.2990999999999993</v>
      </c>
      <c r="K83" s="21">
        <f t="shared" si="23"/>
        <v>8.1242999999999999</v>
      </c>
      <c r="L83" s="21">
        <f t="shared" si="24"/>
        <v>1.3122</v>
      </c>
      <c r="M83" s="157">
        <f t="shared" si="25"/>
        <v>26.999999999999996</v>
      </c>
      <c r="N83" s="22"/>
      <c r="P83" s="37">
        <f t="shared" si="17"/>
        <v>11.2644</v>
      </c>
      <c r="Q83" s="37">
        <f t="shared" si="18"/>
        <v>6.2990999999999993</v>
      </c>
      <c r="R83" s="37">
        <f t="shared" si="19"/>
        <v>8.1242999999999999</v>
      </c>
      <c r="S83" s="37">
        <f t="shared" si="20"/>
        <v>1.3122</v>
      </c>
      <c r="T83" s="37">
        <f t="shared" si="26"/>
        <v>26.999999999999996</v>
      </c>
    </row>
    <row r="84" spans="1:20">
      <c r="A84" s="8" t="s">
        <v>126</v>
      </c>
      <c r="B84" s="202">
        <v>27</v>
      </c>
      <c r="C84" s="202">
        <v>27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11.2644</v>
      </c>
      <c r="J84" s="21">
        <f t="shared" si="22"/>
        <v>6.2990999999999993</v>
      </c>
      <c r="K84" s="21">
        <f t="shared" si="23"/>
        <v>8.1242999999999999</v>
      </c>
      <c r="L84" s="21">
        <f t="shared" si="24"/>
        <v>1.3122</v>
      </c>
      <c r="M84" s="157">
        <f t="shared" si="25"/>
        <v>26.999999999999996</v>
      </c>
      <c r="N84" s="22"/>
      <c r="P84" s="37">
        <f t="shared" si="17"/>
        <v>11.2644</v>
      </c>
      <c r="Q84" s="37">
        <f t="shared" si="18"/>
        <v>6.2990999999999993</v>
      </c>
      <c r="R84" s="37">
        <f t="shared" si="19"/>
        <v>8.1242999999999999</v>
      </c>
      <c r="S84" s="37">
        <f t="shared" si="20"/>
        <v>1.3122</v>
      </c>
      <c r="T84" s="37">
        <f t="shared" si="26"/>
        <v>26.999999999999996</v>
      </c>
    </row>
    <row r="85" spans="1:20">
      <c r="A85" s="8" t="s">
        <v>127</v>
      </c>
      <c r="B85" s="202">
        <v>27</v>
      </c>
      <c r="C85" s="202">
        <v>27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11.2644</v>
      </c>
      <c r="J85" s="21">
        <f t="shared" si="22"/>
        <v>6.2990999999999993</v>
      </c>
      <c r="K85" s="21">
        <f t="shared" si="23"/>
        <v>8.1242999999999999</v>
      </c>
      <c r="L85" s="21">
        <f t="shared" si="24"/>
        <v>1.3122</v>
      </c>
      <c r="M85" s="157">
        <f t="shared" si="25"/>
        <v>26.999999999999996</v>
      </c>
      <c r="N85" s="22"/>
      <c r="P85" s="37">
        <f t="shared" si="17"/>
        <v>11.2644</v>
      </c>
      <c r="Q85" s="37">
        <f t="shared" si="18"/>
        <v>6.2990999999999993</v>
      </c>
      <c r="R85" s="37">
        <f t="shared" si="19"/>
        <v>8.1242999999999999</v>
      </c>
      <c r="S85" s="37">
        <f t="shared" si="20"/>
        <v>1.3122</v>
      </c>
      <c r="T85" s="37">
        <f t="shared" si="26"/>
        <v>26.999999999999996</v>
      </c>
    </row>
    <row r="86" spans="1:20">
      <c r="A86" s="8" t="s">
        <v>128</v>
      </c>
      <c r="B86" s="202">
        <v>27</v>
      </c>
      <c r="C86" s="202">
        <v>27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11.2644</v>
      </c>
      <c r="J86" s="21">
        <f t="shared" si="22"/>
        <v>6.2990999999999993</v>
      </c>
      <c r="K86" s="21">
        <f t="shared" si="23"/>
        <v>8.1242999999999999</v>
      </c>
      <c r="L86" s="21">
        <f t="shared" si="24"/>
        <v>1.3122</v>
      </c>
      <c r="M86" s="157">
        <f t="shared" si="25"/>
        <v>26.999999999999996</v>
      </c>
      <c r="N86" s="22"/>
      <c r="P86" s="37">
        <f t="shared" si="17"/>
        <v>11.2644</v>
      </c>
      <c r="Q86" s="37">
        <f t="shared" si="18"/>
        <v>6.2990999999999993</v>
      </c>
      <c r="R86" s="37">
        <f t="shared" si="19"/>
        <v>8.1242999999999999</v>
      </c>
      <c r="S86" s="37">
        <f t="shared" si="20"/>
        <v>1.3122</v>
      </c>
      <c r="T86" s="37">
        <f t="shared" si="26"/>
        <v>26.999999999999996</v>
      </c>
    </row>
    <row r="87" spans="1:20">
      <c r="A87" s="8" t="s">
        <v>129</v>
      </c>
      <c r="B87" s="202">
        <v>27</v>
      </c>
      <c r="C87" s="202">
        <v>27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11.2644</v>
      </c>
      <c r="J87" s="21">
        <f t="shared" si="22"/>
        <v>6.2990999999999993</v>
      </c>
      <c r="K87" s="21">
        <f t="shared" si="23"/>
        <v>8.1242999999999999</v>
      </c>
      <c r="L87" s="21">
        <f t="shared" si="24"/>
        <v>1.3122</v>
      </c>
      <c r="M87" s="157">
        <f t="shared" si="25"/>
        <v>26.999999999999996</v>
      </c>
      <c r="N87" s="22"/>
      <c r="P87" s="37">
        <f t="shared" si="17"/>
        <v>11.2644</v>
      </c>
      <c r="Q87" s="37">
        <f t="shared" si="18"/>
        <v>6.2990999999999993</v>
      </c>
      <c r="R87" s="37">
        <f t="shared" si="19"/>
        <v>8.1242999999999999</v>
      </c>
      <c r="S87" s="37">
        <f t="shared" si="20"/>
        <v>1.3122</v>
      </c>
      <c r="T87" s="37">
        <f t="shared" si="26"/>
        <v>26.999999999999996</v>
      </c>
    </row>
    <row r="88" spans="1:20">
      <c r="A88" s="8" t="s">
        <v>130</v>
      </c>
      <c r="B88" s="202">
        <v>27</v>
      </c>
      <c r="C88" s="202">
        <v>27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11.2644</v>
      </c>
      <c r="J88" s="21">
        <f t="shared" si="22"/>
        <v>6.2990999999999993</v>
      </c>
      <c r="K88" s="21">
        <f t="shared" si="23"/>
        <v>8.1242999999999999</v>
      </c>
      <c r="L88" s="21">
        <f t="shared" si="24"/>
        <v>1.3122</v>
      </c>
      <c r="M88" s="157">
        <f t="shared" si="25"/>
        <v>26.999999999999996</v>
      </c>
      <c r="N88" s="22"/>
      <c r="P88" s="37">
        <f t="shared" si="17"/>
        <v>11.2644</v>
      </c>
      <c r="Q88" s="37">
        <f t="shared" si="18"/>
        <v>6.2990999999999993</v>
      </c>
      <c r="R88" s="37">
        <f t="shared" si="19"/>
        <v>8.1242999999999999</v>
      </c>
      <c r="S88" s="37">
        <f t="shared" si="20"/>
        <v>1.3122</v>
      </c>
      <c r="T88" s="37">
        <f t="shared" si="26"/>
        <v>26.999999999999996</v>
      </c>
    </row>
    <row r="89" spans="1:20">
      <c r="A89" s="8" t="s">
        <v>131</v>
      </c>
      <c r="B89" s="202">
        <v>27</v>
      </c>
      <c r="C89" s="202">
        <v>27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11.2644</v>
      </c>
      <c r="J89" s="21">
        <f t="shared" si="22"/>
        <v>6.2990999999999993</v>
      </c>
      <c r="K89" s="21">
        <f t="shared" si="23"/>
        <v>8.1242999999999999</v>
      </c>
      <c r="L89" s="21">
        <f t="shared" si="24"/>
        <v>1.3122</v>
      </c>
      <c r="M89" s="157">
        <f t="shared" si="25"/>
        <v>26.999999999999996</v>
      </c>
      <c r="N89" s="22"/>
      <c r="P89" s="37">
        <f t="shared" si="17"/>
        <v>11.2644</v>
      </c>
      <c r="Q89" s="37">
        <f t="shared" si="18"/>
        <v>6.2990999999999993</v>
      </c>
      <c r="R89" s="37">
        <f t="shared" si="19"/>
        <v>8.1242999999999999</v>
      </c>
      <c r="S89" s="37">
        <f t="shared" si="20"/>
        <v>1.3122</v>
      </c>
      <c r="T89" s="37">
        <f t="shared" si="26"/>
        <v>26.999999999999996</v>
      </c>
    </row>
    <row r="90" spans="1:20">
      <c r="A90" s="8" t="s">
        <v>132</v>
      </c>
      <c r="B90" s="202">
        <v>27</v>
      </c>
      <c r="C90" s="202">
        <v>27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11.2644</v>
      </c>
      <c r="J90" s="21">
        <f t="shared" si="22"/>
        <v>6.2990999999999993</v>
      </c>
      <c r="K90" s="21">
        <f t="shared" si="23"/>
        <v>8.1242999999999999</v>
      </c>
      <c r="L90" s="21">
        <f t="shared" si="24"/>
        <v>1.3122</v>
      </c>
      <c r="M90" s="157">
        <f t="shared" si="25"/>
        <v>26.999999999999996</v>
      </c>
      <c r="N90" s="22"/>
      <c r="P90" s="37">
        <f t="shared" si="17"/>
        <v>11.2644</v>
      </c>
      <c r="Q90" s="37">
        <f t="shared" si="18"/>
        <v>6.2990999999999993</v>
      </c>
      <c r="R90" s="37">
        <f t="shared" si="19"/>
        <v>8.1242999999999999</v>
      </c>
      <c r="S90" s="37">
        <f t="shared" si="20"/>
        <v>1.3122</v>
      </c>
      <c r="T90" s="37">
        <f t="shared" si="26"/>
        <v>26.999999999999996</v>
      </c>
    </row>
    <row r="91" spans="1:20">
      <c r="A91" s="8" t="s">
        <v>133</v>
      </c>
      <c r="B91" s="202">
        <v>27</v>
      </c>
      <c r="C91" s="202">
        <v>27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11.2644</v>
      </c>
      <c r="J91" s="21">
        <f t="shared" si="22"/>
        <v>6.2990999999999993</v>
      </c>
      <c r="K91" s="21">
        <f t="shared" si="23"/>
        <v>8.1242999999999999</v>
      </c>
      <c r="L91" s="21">
        <f t="shared" si="24"/>
        <v>1.3122</v>
      </c>
      <c r="M91" s="157">
        <f t="shared" si="25"/>
        <v>26.999999999999996</v>
      </c>
      <c r="N91" s="22"/>
      <c r="P91" s="37">
        <f t="shared" si="17"/>
        <v>11.2644</v>
      </c>
      <c r="Q91" s="37">
        <f t="shared" si="18"/>
        <v>6.2990999999999993</v>
      </c>
      <c r="R91" s="37">
        <f t="shared" si="19"/>
        <v>8.1242999999999999</v>
      </c>
      <c r="S91" s="37">
        <f t="shared" si="20"/>
        <v>1.3122</v>
      </c>
      <c r="T91" s="37">
        <f t="shared" si="26"/>
        <v>26.999999999999996</v>
      </c>
    </row>
    <row r="92" spans="1:20">
      <c r="A92" s="8" t="s">
        <v>134</v>
      </c>
      <c r="B92" s="202">
        <v>27</v>
      </c>
      <c r="C92" s="202">
        <v>27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11.2644</v>
      </c>
      <c r="J92" s="21">
        <f t="shared" si="22"/>
        <v>6.2990999999999993</v>
      </c>
      <c r="K92" s="21">
        <f t="shared" si="23"/>
        <v>8.1242999999999999</v>
      </c>
      <c r="L92" s="21">
        <f t="shared" si="24"/>
        <v>1.3122</v>
      </c>
      <c r="M92" s="157">
        <f t="shared" si="25"/>
        <v>26.999999999999996</v>
      </c>
      <c r="N92" s="22"/>
      <c r="P92" s="37">
        <f t="shared" si="17"/>
        <v>11.2644</v>
      </c>
      <c r="Q92" s="37">
        <f t="shared" si="18"/>
        <v>6.2990999999999993</v>
      </c>
      <c r="R92" s="37">
        <f t="shared" si="19"/>
        <v>8.1242999999999999</v>
      </c>
      <c r="S92" s="37">
        <f t="shared" si="20"/>
        <v>1.3122</v>
      </c>
      <c r="T92" s="37">
        <f t="shared" si="26"/>
        <v>26.999999999999996</v>
      </c>
    </row>
    <row r="93" spans="1:20">
      <c r="A93" s="8" t="s">
        <v>135</v>
      </c>
      <c r="B93" s="202">
        <v>27</v>
      </c>
      <c r="C93" s="202">
        <v>27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11.2644</v>
      </c>
      <c r="J93" s="21">
        <f t="shared" si="22"/>
        <v>6.2990999999999993</v>
      </c>
      <c r="K93" s="21">
        <f t="shared" si="23"/>
        <v>8.1242999999999999</v>
      </c>
      <c r="L93" s="21">
        <f t="shared" si="24"/>
        <v>1.3122</v>
      </c>
      <c r="M93" s="157">
        <f t="shared" si="25"/>
        <v>26.999999999999996</v>
      </c>
      <c r="N93" s="22"/>
      <c r="P93" s="37">
        <f t="shared" si="17"/>
        <v>11.2644</v>
      </c>
      <c r="Q93" s="37">
        <f t="shared" si="18"/>
        <v>6.2990999999999993</v>
      </c>
      <c r="R93" s="37">
        <f t="shared" si="19"/>
        <v>8.1242999999999999</v>
      </c>
      <c r="S93" s="37">
        <f t="shared" si="20"/>
        <v>1.3122</v>
      </c>
      <c r="T93" s="37">
        <f t="shared" si="26"/>
        <v>26.999999999999996</v>
      </c>
    </row>
    <row r="94" spans="1:20">
      <c r="A94" s="8" t="s">
        <v>136</v>
      </c>
      <c r="B94" s="202">
        <v>27</v>
      </c>
      <c r="C94" s="202">
        <v>27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11.2644</v>
      </c>
      <c r="J94" s="21">
        <f t="shared" si="22"/>
        <v>6.2990999999999993</v>
      </c>
      <c r="K94" s="21">
        <f t="shared" si="23"/>
        <v>8.1242999999999999</v>
      </c>
      <c r="L94" s="21">
        <f t="shared" si="24"/>
        <v>1.3122</v>
      </c>
      <c r="M94" s="157">
        <f t="shared" si="25"/>
        <v>26.999999999999996</v>
      </c>
      <c r="N94" s="22"/>
      <c r="P94" s="37">
        <f t="shared" si="17"/>
        <v>11.2644</v>
      </c>
      <c r="Q94" s="37">
        <f t="shared" si="18"/>
        <v>6.2990999999999993</v>
      </c>
      <c r="R94" s="37">
        <f t="shared" si="19"/>
        <v>8.1242999999999999</v>
      </c>
      <c r="S94" s="37">
        <f t="shared" si="20"/>
        <v>1.3122</v>
      </c>
      <c r="T94" s="37">
        <f t="shared" si="26"/>
        <v>26.999999999999996</v>
      </c>
    </row>
    <row r="95" spans="1:20">
      <c r="A95" s="8" t="s">
        <v>137</v>
      </c>
      <c r="B95" s="202">
        <v>27</v>
      </c>
      <c r="C95" s="202">
        <v>27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11.2644</v>
      </c>
      <c r="J95" s="21">
        <f t="shared" si="22"/>
        <v>6.2990999999999993</v>
      </c>
      <c r="K95" s="21">
        <f t="shared" si="23"/>
        <v>8.1242999999999999</v>
      </c>
      <c r="L95" s="21">
        <f t="shared" si="24"/>
        <v>1.3122</v>
      </c>
      <c r="M95" s="157">
        <f t="shared" si="25"/>
        <v>26.999999999999996</v>
      </c>
      <c r="N95" s="22"/>
      <c r="P95" s="37">
        <f t="shared" si="17"/>
        <v>11.2644</v>
      </c>
      <c r="Q95" s="37">
        <f t="shared" si="18"/>
        <v>6.2990999999999993</v>
      </c>
      <c r="R95" s="37">
        <f t="shared" si="19"/>
        <v>8.1242999999999999</v>
      </c>
      <c r="S95" s="37">
        <f t="shared" si="20"/>
        <v>1.3122</v>
      </c>
      <c r="T95" s="37">
        <f t="shared" si="26"/>
        <v>26.999999999999996</v>
      </c>
    </row>
    <row r="96" spans="1:20">
      <c r="A96" s="8" t="s">
        <v>138</v>
      </c>
      <c r="B96" s="202">
        <v>27</v>
      </c>
      <c r="C96" s="202">
        <v>27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11.2644</v>
      </c>
      <c r="J96" s="21">
        <f t="shared" si="22"/>
        <v>6.2990999999999993</v>
      </c>
      <c r="K96" s="21">
        <f t="shared" si="23"/>
        <v>8.1242999999999999</v>
      </c>
      <c r="L96" s="21">
        <f t="shared" si="24"/>
        <v>1.3122</v>
      </c>
      <c r="M96" s="157">
        <f t="shared" si="25"/>
        <v>26.999999999999996</v>
      </c>
      <c r="N96" s="22"/>
      <c r="P96" s="37">
        <f t="shared" si="17"/>
        <v>11.2644</v>
      </c>
      <c r="Q96" s="37">
        <f t="shared" si="18"/>
        <v>6.2990999999999993</v>
      </c>
      <c r="R96" s="37">
        <f t="shared" si="19"/>
        <v>8.1242999999999999</v>
      </c>
      <c r="S96" s="37">
        <f t="shared" si="20"/>
        <v>1.3122</v>
      </c>
      <c r="T96" s="37">
        <f t="shared" si="26"/>
        <v>26.999999999999996</v>
      </c>
    </row>
    <row r="97" spans="1:23">
      <c r="A97" s="8" t="s">
        <v>139</v>
      </c>
      <c r="B97" s="202">
        <v>27</v>
      </c>
      <c r="C97" s="202">
        <v>27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11.2644</v>
      </c>
      <c r="J97" s="21">
        <f t="shared" si="22"/>
        <v>6.2990999999999993</v>
      </c>
      <c r="K97" s="21">
        <f t="shared" si="23"/>
        <v>8.1242999999999999</v>
      </c>
      <c r="L97" s="21">
        <f t="shared" si="24"/>
        <v>1.3122</v>
      </c>
      <c r="M97" s="157">
        <f t="shared" si="25"/>
        <v>26.999999999999996</v>
      </c>
      <c r="N97" s="22"/>
      <c r="P97" s="37">
        <f t="shared" si="17"/>
        <v>11.2644</v>
      </c>
      <c r="Q97" s="37">
        <f t="shared" si="18"/>
        <v>6.2990999999999993</v>
      </c>
      <c r="R97" s="37">
        <f t="shared" si="19"/>
        <v>8.1242999999999999</v>
      </c>
      <c r="S97" s="37">
        <f t="shared" si="20"/>
        <v>1.3122</v>
      </c>
      <c r="T97" s="37">
        <f t="shared" si="26"/>
        <v>26.999999999999996</v>
      </c>
    </row>
    <row r="98" spans="1:23" ht="15.75" thickBot="1">
      <c r="A98" s="8" t="s">
        <v>140</v>
      </c>
      <c r="B98" s="202">
        <v>27</v>
      </c>
      <c r="C98" s="202">
        <v>27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11.2644</v>
      </c>
      <c r="J98" s="21">
        <f t="shared" si="22"/>
        <v>6.2990999999999993</v>
      </c>
      <c r="K98" s="21">
        <f t="shared" si="23"/>
        <v>8.1242999999999999</v>
      </c>
      <c r="L98" s="21">
        <f t="shared" si="24"/>
        <v>1.3122</v>
      </c>
      <c r="M98" s="157">
        <f t="shared" si="25"/>
        <v>26.999999999999996</v>
      </c>
      <c r="N98" s="22"/>
      <c r="P98" s="37">
        <f t="shared" si="17"/>
        <v>11.2644</v>
      </c>
      <c r="Q98" s="37">
        <f t="shared" si="18"/>
        <v>6.2990999999999993</v>
      </c>
      <c r="R98" s="37">
        <f t="shared" si="19"/>
        <v>8.1242999999999999</v>
      </c>
      <c r="S98" s="37">
        <f t="shared" si="20"/>
        <v>1.3122</v>
      </c>
      <c r="T98" s="37">
        <f t="shared" si="26"/>
        <v>26.999999999999996</v>
      </c>
    </row>
    <row r="99" spans="1:23" ht="15.75" thickBot="1">
      <c r="A99" s="8" t="s">
        <v>171</v>
      </c>
      <c r="B99" s="20">
        <f t="shared" ref="B99:H99" si="27">SUM(B3:B98)/4000</f>
        <v>0.63639999999999985</v>
      </c>
      <c r="C99" s="20">
        <f t="shared" si="27"/>
        <v>0.63639999999999985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0.26550608000000014</v>
      </c>
      <c r="J99" s="158">
        <f t="shared" ref="J99:L99" si="28">SUM(J3:J98)/4000</f>
        <v>0.14847211999999987</v>
      </c>
      <c r="K99" s="158">
        <f t="shared" si="28"/>
        <v>0.19149275999999968</v>
      </c>
      <c r="L99" s="158">
        <f t="shared" si="28"/>
        <v>3.092904000000005E-2</v>
      </c>
      <c r="M99" s="159">
        <f>SUM(M3:M98)/4000</f>
        <v>0.63639999999999985</v>
      </c>
      <c r="N99" s="23"/>
      <c r="P99" s="37">
        <f>SUM(P3:P98)/4000</f>
        <v>0.26550608000000014</v>
      </c>
      <c r="Q99" s="37">
        <f t="shared" ref="Q99:S99" si="29">SUM(Q3:Q98)/4000</f>
        <v>0.14847211999999987</v>
      </c>
      <c r="R99" s="37">
        <f t="shared" si="29"/>
        <v>0.19149275999999968</v>
      </c>
      <c r="S99" s="37">
        <f t="shared" si="29"/>
        <v>3.092904000000005E-2</v>
      </c>
      <c r="T99" s="37">
        <f t="shared" si="26"/>
        <v>0.63639999999999974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1.1599999999999999</v>
      </c>
      <c r="N3" s="71">
        <v>0</v>
      </c>
      <c r="O3" s="53">
        <v>-29</v>
      </c>
      <c r="P3" s="53">
        <v>-70.2</v>
      </c>
      <c r="Q3" s="53">
        <v>0</v>
      </c>
      <c r="R3" s="53">
        <v>0</v>
      </c>
      <c r="S3" s="72">
        <v>0</v>
      </c>
      <c r="U3" s="73">
        <v>-99.2</v>
      </c>
      <c r="V3" s="74">
        <v>1.1599999999999999</v>
      </c>
      <c r="W3">
        <v>0</v>
      </c>
      <c r="X3">
        <v>-29</v>
      </c>
      <c r="Y3">
        <v>0</v>
      </c>
      <c r="Z3">
        <v>1.1599999999999999</v>
      </c>
      <c r="AA3">
        <v>-70.2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-49</v>
      </c>
      <c r="P4" s="46">
        <v>-21.5</v>
      </c>
      <c r="Q4" s="46">
        <v>0</v>
      </c>
      <c r="R4" s="46">
        <v>0</v>
      </c>
      <c r="S4" s="74">
        <v>0</v>
      </c>
      <c r="U4" s="73">
        <v>-70.5</v>
      </c>
      <c r="V4" s="74">
        <v>0</v>
      </c>
      <c r="W4">
        <v>0</v>
      </c>
      <c r="X4">
        <v>-49</v>
      </c>
      <c r="Y4">
        <v>0</v>
      </c>
      <c r="Z4">
        <v>0</v>
      </c>
      <c r="AA4">
        <v>-21.5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-64</v>
      </c>
      <c r="P5" s="46">
        <v>-32.700000000000003</v>
      </c>
      <c r="Q5" s="46">
        <v>0</v>
      </c>
      <c r="R5" s="46">
        <v>0</v>
      </c>
      <c r="S5" s="74">
        <v>0</v>
      </c>
      <c r="U5" s="73">
        <v>-96.7</v>
      </c>
      <c r="V5" s="74">
        <v>0</v>
      </c>
      <c r="W5">
        <v>0</v>
      </c>
      <c r="X5">
        <v>-64</v>
      </c>
      <c r="Y5">
        <v>0</v>
      </c>
      <c r="Z5">
        <v>0</v>
      </c>
      <c r="AA5">
        <v>-32.700000000000003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-74</v>
      </c>
      <c r="P6" s="46">
        <v>-46.1</v>
      </c>
      <c r="Q6" s="46">
        <v>0</v>
      </c>
      <c r="R6" s="46">
        <v>0</v>
      </c>
      <c r="S6" s="74">
        <v>0</v>
      </c>
      <c r="U6" s="73">
        <v>-120.1</v>
      </c>
      <c r="V6" s="74">
        <v>0</v>
      </c>
      <c r="W6">
        <v>0</v>
      </c>
      <c r="X6">
        <v>-74</v>
      </c>
      <c r="Y6">
        <v>0</v>
      </c>
      <c r="Z6">
        <v>0</v>
      </c>
      <c r="AA6">
        <v>-46.1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-42</v>
      </c>
      <c r="P7" s="46">
        <v>-27.2</v>
      </c>
      <c r="Q7" s="46">
        <v>0</v>
      </c>
      <c r="R7" s="46">
        <v>0</v>
      </c>
      <c r="S7" s="74">
        <v>0</v>
      </c>
      <c r="U7" s="73">
        <v>-69.2</v>
      </c>
      <c r="V7" s="74">
        <v>0</v>
      </c>
      <c r="W7">
        <v>0</v>
      </c>
      <c r="X7">
        <v>-42</v>
      </c>
      <c r="Y7">
        <v>0</v>
      </c>
      <c r="Z7">
        <v>0</v>
      </c>
      <c r="AA7">
        <v>-27.2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-47</v>
      </c>
      <c r="P8" s="46">
        <v>-26.4</v>
      </c>
      <c r="Q8" s="46">
        <v>0</v>
      </c>
      <c r="R8" s="46">
        <v>0</v>
      </c>
      <c r="S8" s="74">
        <v>0</v>
      </c>
      <c r="U8" s="73">
        <v>-73.400000000000006</v>
      </c>
      <c r="V8" s="74">
        <v>0</v>
      </c>
      <c r="W8">
        <v>0</v>
      </c>
      <c r="X8">
        <v>-47</v>
      </c>
      <c r="Y8">
        <v>0</v>
      </c>
      <c r="Z8">
        <v>0</v>
      </c>
      <c r="AA8">
        <v>-26.4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-52</v>
      </c>
      <c r="P9" s="46">
        <v>-32.6</v>
      </c>
      <c r="Q9" s="46">
        <v>0</v>
      </c>
      <c r="R9" s="46">
        <v>0</v>
      </c>
      <c r="S9" s="74">
        <v>0</v>
      </c>
      <c r="U9" s="73">
        <v>-84.6</v>
      </c>
      <c r="V9" s="74">
        <v>0</v>
      </c>
      <c r="W9">
        <v>0</v>
      </c>
      <c r="X9">
        <v>-52</v>
      </c>
      <c r="Y9">
        <v>0</v>
      </c>
      <c r="Z9">
        <v>0</v>
      </c>
      <c r="AA9">
        <v>-32.6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-57</v>
      </c>
      <c r="P10" s="46">
        <v>-39.6</v>
      </c>
      <c r="Q10" s="46">
        <v>0</v>
      </c>
      <c r="R10" s="46">
        <v>0</v>
      </c>
      <c r="S10" s="74">
        <v>0</v>
      </c>
      <c r="U10" s="73">
        <v>-96.6</v>
      </c>
      <c r="V10" s="74">
        <v>0</v>
      </c>
      <c r="W10">
        <v>0</v>
      </c>
      <c r="X10">
        <v>-57</v>
      </c>
      <c r="Y10">
        <v>0</v>
      </c>
      <c r="Z10">
        <v>0</v>
      </c>
      <c r="AA10">
        <v>-39.6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-62</v>
      </c>
      <c r="P11" s="46">
        <v>-43</v>
      </c>
      <c r="Q11" s="46">
        <v>0</v>
      </c>
      <c r="R11" s="46">
        <v>0</v>
      </c>
      <c r="S11" s="74">
        <v>0</v>
      </c>
      <c r="U11" s="73">
        <v>-105</v>
      </c>
      <c r="V11" s="74">
        <v>0</v>
      </c>
      <c r="W11">
        <v>0</v>
      </c>
      <c r="X11">
        <v>-62</v>
      </c>
      <c r="Y11">
        <v>0</v>
      </c>
      <c r="Z11">
        <v>0</v>
      </c>
      <c r="AA11">
        <v>-43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-22</v>
      </c>
      <c r="P12" s="46">
        <v>-48.6</v>
      </c>
      <c r="Q12" s="46">
        <v>0</v>
      </c>
      <c r="R12" s="46">
        <v>0</v>
      </c>
      <c r="S12" s="74">
        <v>0</v>
      </c>
      <c r="U12" s="73">
        <v>-70.599999999999994</v>
      </c>
      <c r="V12" s="74">
        <v>0</v>
      </c>
      <c r="W12">
        <v>0</v>
      </c>
      <c r="X12">
        <v>-22</v>
      </c>
      <c r="Y12">
        <v>0</v>
      </c>
      <c r="Z12">
        <v>0</v>
      </c>
      <c r="AA12">
        <v>-48.6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-17</v>
      </c>
      <c r="P13" s="46">
        <v>-56.7</v>
      </c>
      <c r="Q13" s="46">
        <v>0</v>
      </c>
      <c r="R13" s="46">
        <v>0</v>
      </c>
      <c r="S13" s="74">
        <v>0</v>
      </c>
      <c r="U13" s="73">
        <v>-73.7</v>
      </c>
      <c r="V13" s="74">
        <v>0</v>
      </c>
      <c r="W13">
        <v>0</v>
      </c>
      <c r="X13">
        <v>-17</v>
      </c>
      <c r="Y13">
        <v>0</v>
      </c>
      <c r="Z13">
        <v>0</v>
      </c>
      <c r="AA13">
        <v>-56.7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-17</v>
      </c>
      <c r="P14" s="46">
        <v>-60.1</v>
      </c>
      <c r="Q14" s="46">
        <v>0</v>
      </c>
      <c r="R14" s="46">
        <v>0</v>
      </c>
      <c r="S14" s="74">
        <v>0</v>
      </c>
      <c r="U14" s="73">
        <v>-77.099999999999994</v>
      </c>
      <c r="V14" s="74">
        <v>0</v>
      </c>
      <c r="W14">
        <v>0</v>
      </c>
      <c r="X14">
        <v>-17</v>
      </c>
      <c r="Y14">
        <v>0</v>
      </c>
      <c r="Z14">
        <v>0</v>
      </c>
      <c r="AA14">
        <v>-60.1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-22</v>
      </c>
      <c r="P15" s="46">
        <v>-66.599999999999994</v>
      </c>
      <c r="Q15" s="46">
        <v>0</v>
      </c>
      <c r="R15" s="46">
        <v>0</v>
      </c>
      <c r="S15" s="74">
        <v>0</v>
      </c>
      <c r="U15" s="73">
        <v>-88.6</v>
      </c>
      <c r="V15" s="74">
        <v>0</v>
      </c>
      <c r="W15">
        <v>0</v>
      </c>
      <c r="X15">
        <v>-22</v>
      </c>
      <c r="Y15">
        <v>0</v>
      </c>
      <c r="Z15">
        <v>0</v>
      </c>
      <c r="AA15">
        <v>-66.599999999999994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-22</v>
      </c>
      <c r="P16" s="46">
        <v>-68.099999999999994</v>
      </c>
      <c r="Q16" s="46">
        <v>0</v>
      </c>
      <c r="R16" s="46">
        <v>0</v>
      </c>
      <c r="S16" s="74">
        <v>0</v>
      </c>
      <c r="U16" s="73">
        <v>-90.1</v>
      </c>
      <c r="V16" s="74">
        <v>0</v>
      </c>
      <c r="W16">
        <v>0</v>
      </c>
      <c r="X16">
        <v>-22</v>
      </c>
      <c r="Y16">
        <v>0</v>
      </c>
      <c r="Z16">
        <v>0</v>
      </c>
      <c r="AA16">
        <v>-68.099999999999994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-27</v>
      </c>
      <c r="P17" s="46">
        <v>-69.400000000000006</v>
      </c>
      <c r="Q17" s="46">
        <v>0</v>
      </c>
      <c r="R17" s="46">
        <v>0</v>
      </c>
      <c r="S17" s="74">
        <v>0</v>
      </c>
      <c r="U17" s="73">
        <v>-96.4</v>
      </c>
      <c r="V17" s="74">
        <v>0</v>
      </c>
      <c r="W17">
        <v>0</v>
      </c>
      <c r="X17">
        <v>-27</v>
      </c>
      <c r="Y17">
        <v>0</v>
      </c>
      <c r="Z17">
        <v>0</v>
      </c>
      <c r="AA17">
        <v>-69.400000000000006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-67</v>
      </c>
      <c r="P18" s="46">
        <v>-72.099999999999994</v>
      </c>
      <c r="Q18" s="46">
        <v>0</v>
      </c>
      <c r="R18" s="46">
        <v>0</v>
      </c>
      <c r="S18" s="74">
        <v>0</v>
      </c>
      <c r="U18" s="73">
        <v>-139.1</v>
      </c>
      <c r="V18" s="74">
        <v>0</v>
      </c>
      <c r="W18">
        <v>0</v>
      </c>
      <c r="X18">
        <v>-67</v>
      </c>
      <c r="Y18">
        <v>0</v>
      </c>
      <c r="Z18">
        <v>0</v>
      </c>
      <c r="AA18">
        <v>-72.099999999999994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-57</v>
      </c>
      <c r="P19" s="46">
        <v>-68.3</v>
      </c>
      <c r="Q19" s="46">
        <v>0</v>
      </c>
      <c r="R19" s="46">
        <v>0</v>
      </c>
      <c r="S19" s="74">
        <v>0</v>
      </c>
      <c r="U19" s="73">
        <v>-125.3</v>
      </c>
      <c r="V19" s="74">
        <v>0</v>
      </c>
      <c r="W19">
        <v>0</v>
      </c>
      <c r="X19">
        <v>-57</v>
      </c>
      <c r="Y19">
        <v>0</v>
      </c>
      <c r="Z19">
        <v>0</v>
      </c>
      <c r="AA19">
        <v>-68.3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-42</v>
      </c>
      <c r="P20" s="46">
        <v>-58.6</v>
      </c>
      <c r="Q20" s="46">
        <v>0</v>
      </c>
      <c r="R20" s="46">
        <v>0</v>
      </c>
      <c r="S20" s="74">
        <v>0</v>
      </c>
      <c r="U20" s="73">
        <v>-100.6</v>
      </c>
      <c r="V20" s="74">
        <v>0</v>
      </c>
      <c r="W20">
        <v>0</v>
      </c>
      <c r="X20">
        <v>-42</v>
      </c>
      <c r="Y20">
        <v>0</v>
      </c>
      <c r="Z20">
        <v>0</v>
      </c>
      <c r="AA20">
        <v>-58.6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-37</v>
      </c>
      <c r="P21" s="46">
        <v>-52.6</v>
      </c>
      <c r="Q21" s="46">
        <v>0</v>
      </c>
      <c r="R21" s="46">
        <v>0</v>
      </c>
      <c r="S21" s="74">
        <v>0</v>
      </c>
      <c r="U21" s="73">
        <v>-89.6</v>
      </c>
      <c r="V21" s="74">
        <v>0</v>
      </c>
      <c r="W21">
        <v>0</v>
      </c>
      <c r="X21">
        <v>-37</v>
      </c>
      <c r="Y21">
        <v>0</v>
      </c>
      <c r="Z21">
        <v>0</v>
      </c>
      <c r="AA21">
        <v>-52.6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-22</v>
      </c>
      <c r="P22" s="46">
        <v>-43.6</v>
      </c>
      <c r="Q22" s="46">
        <v>0</v>
      </c>
      <c r="R22" s="46">
        <v>0</v>
      </c>
      <c r="S22" s="74">
        <v>0</v>
      </c>
      <c r="U22" s="73">
        <v>-65.599999999999994</v>
      </c>
      <c r="V22" s="74">
        <v>0</v>
      </c>
      <c r="W22">
        <v>0</v>
      </c>
      <c r="X22">
        <v>-22</v>
      </c>
      <c r="Y22">
        <v>0</v>
      </c>
      <c r="Z22">
        <v>0</v>
      </c>
      <c r="AA22">
        <v>-43.6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-141</v>
      </c>
      <c r="P23" s="46">
        <v>-67.400000000000006</v>
      </c>
      <c r="Q23" s="46">
        <v>0</v>
      </c>
      <c r="R23" s="46">
        <v>0</v>
      </c>
      <c r="S23" s="74">
        <v>0</v>
      </c>
      <c r="U23" s="73">
        <v>-208.4</v>
      </c>
      <c r="V23" s="74">
        <v>0</v>
      </c>
      <c r="W23">
        <v>0</v>
      </c>
      <c r="X23">
        <v>-141</v>
      </c>
      <c r="Y23">
        <v>0</v>
      </c>
      <c r="Z23">
        <v>0</v>
      </c>
      <c r="AA23">
        <v>-67.400000000000006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-107</v>
      </c>
      <c r="P24" s="46">
        <v>0</v>
      </c>
      <c r="Q24" s="46">
        <v>0</v>
      </c>
      <c r="R24" s="46">
        <v>0</v>
      </c>
      <c r="S24" s="74">
        <v>0</v>
      </c>
      <c r="U24" s="73">
        <v>-107</v>
      </c>
      <c r="V24" s="74">
        <v>0</v>
      </c>
      <c r="W24">
        <v>0</v>
      </c>
      <c r="X24">
        <v>-107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-62</v>
      </c>
      <c r="P25" s="46">
        <v>0</v>
      </c>
      <c r="Q25" s="46">
        <v>0</v>
      </c>
      <c r="R25" s="46">
        <v>0</v>
      </c>
      <c r="S25" s="74">
        <v>0</v>
      </c>
      <c r="U25" s="73">
        <v>-62</v>
      </c>
      <c r="V25" s="74">
        <v>0</v>
      </c>
      <c r="W25">
        <v>0</v>
      </c>
      <c r="X25">
        <v>-62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-69</v>
      </c>
      <c r="P26" s="46">
        <v>0</v>
      </c>
      <c r="Q26" s="46">
        <v>0</v>
      </c>
      <c r="R26" s="46">
        <v>0</v>
      </c>
      <c r="S26" s="74">
        <v>0</v>
      </c>
      <c r="U26" s="73">
        <v>-69</v>
      </c>
      <c r="V26" s="74">
        <v>0</v>
      </c>
      <c r="W26">
        <v>0</v>
      </c>
      <c r="X26">
        <v>-69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-44</v>
      </c>
      <c r="P27" s="46">
        <v>0</v>
      </c>
      <c r="Q27" s="46">
        <v>0</v>
      </c>
      <c r="R27" s="46">
        <v>0</v>
      </c>
      <c r="S27" s="74">
        <v>0</v>
      </c>
      <c r="U27" s="73">
        <v>-44</v>
      </c>
      <c r="V27" s="74">
        <v>0</v>
      </c>
      <c r="W27">
        <v>0</v>
      </c>
      <c r="X27">
        <v>-44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0.77</v>
      </c>
      <c r="N28" s="73">
        <v>0</v>
      </c>
      <c r="O28" s="46">
        <v>-9</v>
      </c>
      <c r="P28" s="46">
        <v>0</v>
      </c>
      <c r="Q28" s="46">
        <v>0</v>
      </c>
      <c r="R28" s="46">
        <v>0</v>
      </c>
      <c r="S28" s="74">
        <v>0</v>
      </c>
      <c r="U28" s="73">
        <v>-9</v>
      </c>
      <c r="V28" s="74">
        <v>0.77</v>
      </c>
      <c r="W28">
        <v>0</v>
      </c>
      <c r="X28">
        <v>-9</v>
      </c>
      <c r="Y28">
        <v>0</v>
      </c>
      <c r="Z28">
        <v>0.77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2.5</v>
      </c>
      <c r="N29" s="73">
        <v>0</v>
      </c>
      <c r="O29" s="46">
        <v>0</v>
      </c>
      <c r="P29" s="46">
        <v>-50.5</v>
      </c>
      <c r="Q29" s="46">
        <v>0</v>
      </c>
      <c r="R29" s="46">
        <v>0</v>
      </c>
      <c r="S29" s="74">
        <v>0</v>
      </c>
      <c r="U29" s="73">
        <v>-50.5</v>
      </c>
      <c r="V29" s="74">
        <v>2.5</v>
      </c>
      <c r="W29">
        <v>0</v>
      </c>
      <c r="X29">
        <v>0</v>
      </c>
      <c r="Y29">
        <v>0</v>
      </c>
      <c r="Z29">
        <v>2.5</v>
      </c>
      <c r="AA29">
        <v>-50.5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2.79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2.79</v>
      </c>
      <c r="W30">
        <v>0</v>
      </c>
      <c r="X30">
        <v>0</v>
      </c>
      <c r="Y30">
        <v>0</v>
      </c>
      <c r="Z30">
        <v>2.79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  <c r="AA34">
        <v>0</v>
      </c>
    </row>
    <row r="35" spans="7:27">
      <c r="G35" t="s">
        <v>77</v>
      </c>
      <c r="H35" s="73">
        <v>187.9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187.9</v>
      </c>
      <c r="W35">
        <v>187.9</v>
      </c>
      <c r="X35">
        <v>0</v>
      </c>
      <c r="Y35">
        <v>0</v>
      </c>
      <c r="Z35">
        <v>0</v>
      </c>
      <c r="AA35">
        <v>0</v>
      </c>
    </row>
    <row r="36" spans="7:27">
      <c r="G36" t="s">
        <v>78</v>
      </c>
      <c r="H36" s="73">
        <v>327.27999999999997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327.27999999999997</v>
      </c>
      <c r="W36">
        <v>327.27999999999997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73">
        <v>249.31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249.31</v>
      </c>
      <c r="W37">
        <v>249.31</v>
      </c>
      <c r="X37">
        <v>0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118.4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118.4</v>
      </c>
      <c r="W38">
        <v>118.4</v>
      </c>
      <c r="X38">
        <v>0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3.27</v>
      </c>
      <c r="L73" s="46">
        <v>0</v>
      </c>
      <c r="M73" s="74">
        <v>0.28999999999999998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3.56</v>
      </c>
      <c r="W73">
        <v>0</v>
      </c>
      <c r="X73">
        <v>0</v>
      </c>
      <c r="Y73">
        <v>3.27</v>
      </c>
      <c r="Z73">
        <v>0.28999999999999998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2.02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2.02</v>
      </c>
      <c r="W74">
        <v>0</v>
      </c>
      <c r="X74">
        <v>0</v>
      </c>
      <c r="Y74">
        <v>0</v>
      </c>
      <c r="Z74">
        <v>2.02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114.55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114.55</v>
      </c>
      <c r="W76">
        <v>114.55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118.86</v>
      </c>
      <c r="I77" s="46">
        <v>0</v>
      </c>
      <c r="J77" s="46">
        <v>0</v>
      </c>
      <c r="K77" s="46">
        <v>0</v>
      </c>
      <c r="L77" s="46">
        <v>0</v>
      </c>
      <c r="M77" s="74">
        <v>4.18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123.04</v>
      </c>
      <c r="W77">
        <v>118.86</v>
      </c>
      <c r="X77">
        <v>0</v>
      </c>
      <c r="Y77">
        <v>0</v>
      </c>
      <c r="Z77">
        <v>4.18</v>
      </c>
      <c r="AA77">
        <v>0</v>
      </c>
    </row>
    <row r="78" spans="7:27">
      <c r="G78" t="s">
        <v>120</v>
      </c>
      <c r="H78" s="73">
        <v>134.03</v>
      </c>
      <c r="I78" s="46">
        <v>0</v>
      </c>
      <c r="J78" s="46">
        <v>0</v>
      </c>
      <c r="K78" s="46">
        <v>0</v>
      </c>
      <c r="L78" s="46">
        <v>0</v>
      </c>
      <c r="M78" s="74">
        <v>6.23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140.26</v>
      </c>
      <c r="W78">
        <v>134.03</v>
      </c>
      <c r="X78">
        <v>0</v>
      </c>
      <c r="Y78">
        <v>0</v>
      </c>
      <c r="Z78">
        <v>6.23</v>
      </c>
      <c r="AA78">
        <v>0</v>
      </c>
    </row>
    <row r="79" spans="7:27">
      <c r="G79" t="s">
        <v>121</v>
      </c>
      <c r="H79" s="73">
        <v>170.91</v>
      </c>
      <c r="I79" s="46">
        <v>0</v>
      </c>
      <c r="J79" s="46">
        <v>0</v>
      </c>
      <c r="K79" s="46">
        <v>8.61</v>
      </c>
      <c r="L79" s="46">
        <v>0</v>
      </c>
      <c r="M79" s="74">
        <v>5.72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185.24</v>
      </c>
      <c r="W79">
        <v>170.91</v>
      </c>
      <c r="X79">
        <v>0</v>
      </c>
      <c r="Y79">
        <v>8.61</v>
      </c>
      <c r="Z79">
        <v>5.72</v>
      </c>
      <c r="AA79">
        <v>0</v>
      </c>
    </row>
    <row r="80" spans="7:27">
      <c r="G80" t="s">
        <v>122</v>
      </c>
      <c r="H80" s="73">
        <v>225.58</v>
      </c>
      <c r="I80" s="46">
        <v>0</v>
      </c>
      <c r="J80" s="46">
        <v>0</v>
      </c>
      <c r="K80" s="46">
        <v>7.52</v>
      </c>
      <c r="L80" s="46">
        <v>0</v>
      </c>
      <c r="M80" s="74">
        <v>4.6900000000000004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237.79</v>
      </c>
      <c r="W80">
        <v>225.58</v>
      </c>
      <c r="X80">
        <v>0</v>
      </c>
      <c r="Y80">
        <v>7.52</v>
      </c>
      <c r="Z80">
        <v>4.6900000000000004</v>
      </c>
      <c r="AA80">
        <v>0</v>
      </c>
    </row>
    <row r="81" spans="7:27">
      <c r="G81" t="s">
        <v>123</v>
      </c>
      <c r="H81" s="73">
        <v>218.63</v>
      </c>
      <c r="I81" s="46">
        <v>0</v>
      </c>
      <c r="J81" s="46">
        <v>0</v>
      </c>
      <c r="K81" s="46">
        <v>0</v>
      </c>
      <c r="L81" s="46">
        <v>0</v>
      </c>
      <c r="M81" s="74">
        <v>5.94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224.57</v>
      </c>
      <c r="W81">
        <v>218.63</v>
      </c>
      <c r="X81">
        <v>0</v>
      </c>
      <c r="Y81">
        <v>0</v>
      </c>
      <c r="Z81">
        <v>5.94</v>
      </c>
      <c r="AA81">
        <v>0</v>
      </c>
    </row>
    <row r="82" spans="7:27">
      <c r="G82" t="s">
        <v>124</v>
      </c>
      <c r="H82" s="73">
        <v>185.48</v>
      </c>
      <c r="I82" s="46">
        <v>0</v>
      </c>
      <c r="J82" s="46">
        <v>0</v>
      </c>
      <c r="K82" s="46">
        <v>0</v>
      </c>
      <c r="L82" s="46">
        <v>0</v>
      </c>
      <c r="M82" s="74">
        <v>7.67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193.15</v>
      </c>
      <c r="W82">
        <v>185.48</v>
      </c>
      <c r="X82">
        <v>0</v>
      </c>
      <c r="Y82">
        <v>0</v>
      </c>
      <c r="Z82">
        <v>7.67</v>
      </c>
      <c r="AA82">
        <v>0</v>
      </c>
    </row>
    <row r="83" spans="7:27">
      <c r="G83" t="s">
        <v>125</v>
      </c>
      <c r="H83" s="73">
        <v>112.63</v>
      </c>
      <c r="I83" s="46">
        <v>0</v>
      </c>
      <c r="J83" s="46">
        <v>0</v>
      </c>
      <c r="K83" s="46">
        <v>0</v>
      </c>
      <c r="L83" s="46">
        <v>0</v>
      </c>
      <c r="M83" s="74">
        <v>9.24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121.87</v>
      </c>
      <c r="W83">
        <v>112.63</v>
      </c>
      <c r="X83">
        <v>0</v>
      </c>
      <c r="Y83">
        <v>0</v>
      </c>
      <c r="Z83">
        <v>9.24</v>
      </c>
      <c r="AA83">
        <v>0</v>
      </c>
    </row>
    <row r="84" spans="7:27">
      <c r="G84" t="s">
        <v>126</v>
      </c>
      <c r="H84" s="73">
        <v>71.23</v>
      </c>
      <c r="I84" s="46">
        <v>0</v>
      </c>
      <c r="J84" s="46">
        <v>0</v>
      </c>
      <c r="K84" s="46">
        <v>0</v>
      </c>
      <c r="L84" s="46">
        <v>0</v>
      </c>
      <c r="M84" s="74">
        <v>10.3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81.53</v>
      </c>
      <c r="W84">
        <v>71.23</v>
      </c>
      <c r="X84">
        <v>0</v>
      </c>
      <c r="Y84">
        <v>0</v>
      </c>
      <c r="Z84">
        <v>10.3</v>
      </c>
      <c r="AA84">
        <v>0</v>
      </c>
    </row>
    <row r="85" spans="7:27">
      <c r="G85" t="s">
        <v>127</v>
      </c>
      <c r="H85" s="73">
        <v>22.14</v>
      </c>
      <c r="I85" s="46">
        <v>0</v>
      </c>
      <c r="J85" s="46">
        <v>0</v>
      </c>
      <c r="K85" s="46">
        <v>0</v>
      </c>
      <c r="L85" s="46">
        <v>0</v>
      </c>
      <c r="M85" s="74">
        <v>11.65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33.79</v>
      </c>
      <c r="W85">
        <v>22.14</v>
      </c>
      <c r="X85">
        <v>0</v>
      </c>
      <c r="Y85">
        <v>0</v>
      </c>
      <c r="Z85">
        <v>11.65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11.94</v>
      </c>
      <c r="N86" s="73">
        <v>0</v>
      </c>
      <c r="O86" s="46">
        <v>0</v>
      </c>
      <c r="P86" s="46">
        <v>-14.83</v>
      </c>
      <c r="Q86" s="46">
        <v>0</v>
      </c>
      <c r="R86" s="46">
        <v>0</v>
      </c>
      <c r="S86" s="74">
        <v>0</v>
      </c>
      <c r="U86" s="73">
        <v>-14.83</v>
      </c>
      <c r="V86" s="74">
        <v>11.94</v>
      </c>
      <c r="W86">
        <v>0</v>
      </c>
      <c r="X86">
        <v>0</v>
      </c>
      <c r="Y86">
        <v>0</v>
      </c>
      <c r="Z86">
        <v>11.94</v>
      </c>
      <c r="AA86">
        <v>-14.83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7.6</v>
      </c>
      <c r="N87" s="73">
        <v>0</v>
      </c>
      <c r="O87" s="46">
        <v>0</v>
      </c>
      <c r="P87" s="46">
        <v>-107.3</v>
      </c>
      <c r="Q87" s="46">
        <v>0</v>
      </c>
      <c r="R87" s="46">
        <v>0</v>
      </c>
      <c r="S87" s="74">
        <v>0</v>
      </c>
      <c r="U87" s="73">
        <v>-107.3</v>
      </c>
      <c r="V87" s="74">
        <v>7.6</v>
      </c>
      <c r="W87">
        <v>0</v>
      </c>
      <c r="X87">
        <v>0</v>
      </c>
      <c r="Y87">
        <v>0</v>
      </c>
      <c r="Z87">
        <v>7.6</v>
      </c>
      <c r="AA87">
        <v>-107.3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8.18</v>
      </c>
      <c r="N88" s="73">
        <v>0</v>
      </c>
      <c r="O88" s="46">
        <v>0</v>
      </c>
      <c r="P88" s="46">
        <v>-120.7</v>
      </c>
      <c r="Q88" s="46">
        <v>0</v>
      </c>
      <c r="R88" s="46">
        <v>0</v>
      </c>
      <c r="S88" s="74">
        <v>0</v>
      </c>
      <c r="U88" s="73">
        <v>-120.7</v>
      </c>
      <c r="V88" s="74">
        <v>8.18</v>
      </c>
      <c r="W88">
        <v>0</v>
      </c>
      <c r="X88">
        <v>0</v>
      </c>
      <c r="Y88">
        <v>0</v>
      </c>
      <c r="Z88">
        <v>8.18</v>
      </c>
      <c r="AA88">
        <v>-120.7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7.32</v>
      </c>
      <c r="N89" s="73">
        <v>0</v>
      </c>
      <c r="O89" s="46">
        <v>0</v>
      </c>
      <c r="P89" s="46">
        <v>-167.2</v>
      </c>
      <c r="Q89" s="46">
        <v>0</v>
      </c>
      <c r="R89" s="46">
        <v>0</v>
      </c>
      <c r="S89" s="74">
        <v>0</v>
      </c>
      <c r="U89" s="73">
        <v>-167.2</v>
      </c>
      <c r="V89" s="74">
        <v>7.32</v>
      </c>
      <c r="W89">
        <v>0</v>
      </c>
      <c r="X89">
        <v>0</v>
      </c>
      <c r="Y89">
        <v>0</v>
      </c>
      <c r="Z89">
        <v>7.32</v>
      </c>
      <c r="AA89">
        <v>-167.2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5.68</v>
      </c>
      <c r="N90" s="73">
        <v>0</v>
      </c>
      <c r="O90" s="46">
        <v>-25</v>
      </c>
      <c r="P90" s="46">
        <v>-168.2</v>
      </c>
      <c r="Q90" s="46">
        <v>0</v>
      </c>
      <c r="R90" s="46">
        <v>0</v>
      </c>
      <c r="S90" s="74">
        <v>0</v>
      </c>
      <c r="U90" s="73">
        <v>-193.2</v>
      </c>
      <c r="V90" s="74">
        <v>5.68</v>
      </c>
      <c r="W90">
        <v>0</v>
      </c>
      <c r="X90">
        <v>-25</v>
      </c>
      <c r="Y90">
        <v>0</v>
      </c>
      <c r="Z90">
        <v>5.68</v>
      </c>
      <c r="AA90">
        <v>-168.2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7.22</v>
      </c>
      <c r="N91" s="73">
        <v>0</v>
      </c>
      <c r="O91" s="46">
        <v>-35</v>
      </c>
      <c r="P91" s="46">
        <v>-155.4</v>
      </c>
      <c r="Q91" s="46">
        <v>0</v>
      </c>
      <c r="R91" s="46">
        <v>0</v>
      </c>
      <c r="S91" s="74">
        <v>0</v>
      </c>
      <c r="U91" s="73">
        <v>-190.4</v>
      </c>
      <c r="V91" s="74">
        <v>7.22</v>
      </c>
      <c r="W91">
        <v>0</v>
      </c>
      <c r="X91">
        <v>-35</v>
      </c>
      <c r="Y91">
        <v>0</v>
      </c>
      <c r="Z91">
        <v>7.22</v>
      </c>
      <c r="AA91">
        <v>-155.4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8.3699999999999992</v>
      </c>
      <c r="N92" s="73">
        <v>0</v>
      </c>
      <c r="O92" s="46">
        <v>-29</v>
      </c>
      <c r="P92" s="46">
        <v>-184</v>
      </c>
      <c r="Q92" s="46">
        <v>0</v>
      </c>
      <c r="R92" s="46">
        <v>0</v>
      </c>
      <c r="S92" s="74">
        <v>0</v>
      </c>
      <c r="U92" s="73">
        <v>-213</v>
      </c>
      <c r="V92" s="74">
        <v>8.3699999999999992</v>
      </c>
      <c r="W92">
        <v>0</v>
      </c>
      <c r="X92">
        <v>-29</v>
      </c>
      <c r="Y92">
        <v>0</v>
      </c>
      <c r="Z92">
        <v>8.3699999999999992</v>
      </c>
      <c r="AA92">
        <v>-184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5.0999999999999996</v>
      </c>
      <c r="N93" s="73">
        <v>0</v>
      </c>
      <c r="O93" s="46">
        <v>-54</v>
      </c>
      <c r="P93" s="46">
        <v>-215.8</v>
      </c>
      <c r="Q93" s="46">
        <v>0</v>
      </c>
      <c r="R93" s="46">
        <v>0</v>
      </c>
      <c r="S93" s="74">
        <v>0</v>
      </c>
      <c r="U93" s="73">
        <v>-269.8</v>
      </c>
      <c r="V93" s="74">
        <v>5.0999999999999996</v>
      </c>
      <c r="W93">
        <v>0</v>
      </c>
      <c r="X93">
        <v>-54</v>
      </c>
      <c r="Y93">
        <v>0</v>
      </c>
      <c r="Z93">
        <v>5.0999999999999996</v>
      </c>
      <c r="AA93">
        <v>-215.8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3.75</v>
      </c>
      <c r="N94" s="73">
        <v>0</v>
      </c>
      <c r="O94" s="46">
        <v>-64</v>
      </c>
      <c r="P94" s="46">
        <v>-229.3</v>
      </c>
      <c r="Q94" s="46">
        <v>0</v>
      </c>
      <c r="R94" s="46">
        <v>0</v>
      </c>
      <c r="S94" s="74">
        <v>0</v>
      </c>
      <c r="U94" s="73">
        <v>-293.3</v>
      </c>
      <c r="V94" s="74">
        <v>3.75</v>
      </c>
      <c r="W94">
        <v>0</v>
      </c>
      <c r="X94">
        <v>-64</v>
      </c>
      <c r="Y94">
        <v>0</v>
      </c>
      <c r="Z94">
        <v>3.75</v>
      </c>
      <c r="AA94">
        <v>-229.3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5.58</v>
      </c>
      <c r="N95" s="73">
        <v>0</v>
      </c>
      <c r="O95" s="46">
        <v>-24</v>
      </c>
      <c r="P95" s="46">
        <v>-252.4</v>
      </c>
      <c r="Q95" s="46">
        <v>0</v>
      </c>
      <c r="R95" s="46">
        <v>0</v>
      </c>
      <c r="S95" s="74">
        <v>0</v>
      </c>
      <c r="U95" s="73">
        <v>-276.39999999999998</v>
      </c>
      <c r="V95" s="74">
        <v>5.58</v>
      </c>
      <c r="W95">
        <v>0</v>
      </c>
      <c r="X95">
        <v>-24</v>
      </c>
      <c r="Y95">
        <v>0</v>
      </c>
      <c r="Z95">
        <v>5.58</v>
      </c>
      <c r="AA95">
        <v>-252.4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2.21</v>
      </c>
      <c r="N96" s="73">
        <v>0</v>
      </c>
      <c r="O96" s="46">
        <v>-34</v>
      </c>
      <c r="P96" s="46">
        <v>-263.3</v>
      </c>
      <c r="Q96" s="46">
        <v>0</v>
      </c>
      <c r="R96" s="46">
        <v>0</v>
      </c>
      <c r="S96" s="74">
        <v>0</v>
      </c>
      <c r="U96" s="73">
        <v>-297.3</v>
      </c>
      <c r="V96" s="74">
        <v>2.21</v>
      </c>
      <c r="W96">
        <v>0</v>
      </c>
      <c r="X96">
        <v>-34</v>
      </c>
      <c r="Y96">
        <v>0</v>
      </c>
      <c r="Z96">
        <v>2.21</v>
      </c>
      <c r="AA96">
        <v>-263.3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0.39</v>
      </c>
      <c r="N97" s="73">
        <v>0</v>
      </c>
      <c r="O97" s="46">
        <v>-54</v>
      </c>
      <c r="P97" s="46">
        <v>-57.33</v>
      </c>
      <c r="Q97" s="46">
        <v>0</v>
      </c>
      <c r="R97" s="46">
        <v>0</v>
      </c>
      <c r="S97" s="74">
        <v>0</v>
      </c>
      <c r="U97" s="73">
        <v>-111.33</v>
      </c>
      <c r="V97" s="74">
        <v>0.39</v>
      </c>
      <c r="W97">
        <v>0</v>
      </c>
      <c r="X97">
        <v>-54</v>
      </c>
      <c r="Y97">
        <v>0</v>
      </c>
      <c r="Z97">
        <v>0.39</v>
      </c>
      <c r="AA97">
        <v>-57.33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-69</v>
      </c>
      <c r="P98" s="46">
        <v>-63.31</v>
      </c>
      <c r="Q98" s="46">
        <v>0</v>
      </c>
      <c r="R98" s="46">
        <v>0</v>
      </c>
      <c r="S98" s="74">
        <v>0</v>
      </c>
      <c r="U98" s="73">
        <v>-132.31</v>
      </c>
      <c r="V98" s="74">
        <v>0</v>
      </c>
      <c r="W98">
        <v>0</v>
      </c>
      <c r="X98">
        <v>-69</v>
      </c>
      <c r="Y98">
        <v>0</v>
      </c>
      <c r="Z98">
        <v>0</v>
      </c>
      <c r="AA98">
        <v>-63.31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0.56423249999999991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4.8499999999999993E-3</v>
      </c>
      <c r="L99" s="69">
        <f t="shared" si="1"/>
        <v>0</v>
      </c>
      <c r="M99" s="69">
        <f t="shared" si="1"/>
        <v>3.7122500000000003E-2</v>
      </c>
      <c r="N99" s="68">
        <f t="shared" si="1"/>
        <v>0</v>
      </c>
      <c r="O99" s="69">
        <f t="shared" si="1"/>
        <v>-0.41199999999999998</v>
      </c>
      <c r="P99" s="69">
        <f t="shared" si="1"/>
        <v>-0.78024250000000017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-1.1922425000000001</v>
      </c>
      <c r="V99" s="70">
        <f t="shared" si="1"/>
        <v>0.60620499999999977</v>
      </c>
      <c r="W99">
        <f t="shared" si="1"/>
        <v>0.56423249999999991</v>
      </c>
      <c r="X99">
        <f t="shared" si="1"/>
        <v>-0.41199999999999998</v>
      </c>
      <c r="Y99">
        <f t="shared" si="1"/>
        <v>4.8499999999999993E-3</v>
      </c>
      <c r="Z99">
        <f t="shared" si="1"/>
        <v>3.7122500000000003E-2</v>
      </c>
      <c r="AA99">
        <f t="shared" si="1"/>
        <v>-0.78024250000000017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145</v>
      </c>
      <c r="Y1" t="s">
        <v>146</v>
      </c>
      <c r="Z1" t="s">
        <v>540</v>
      </c>
      <c r="AA1" t="s">
        <v>542</v>
      </c>
      <c r="AB1" t="s">
        <v>145</v>
      </c>
      <c r="AC1" t="s">
        <v>145</v>
      </c>
      <c r="AD1" t="s">
        <v>146</v>
      </c>
      <c r="AE1" t="s">
        <v>146</v>
      </c>
      <c r="AF1" t="s">
        <v>550</v>
      </c>
      <c r="AG1" t="s">
        <v>550</v>
      </c>
      <c r="AH1" t="s">
        <v>149</v>
      </c>
      <c r="AI1" t="s">
        <v>555</v>
      </c>
      <c r="AJ1" t="s">
        <v>145</v>
      </c>
      <c r="AK1" t="s">
        <v>146</v>
      </c>
      <c r="AL1" t="s">
        <v>146</v>
      </c>
      <c r="AM1" t="s">
        <v>561</v>
      </c>
      <c r="AN1" t="s">
        <v>145</v>
      </c>
      <c r="AO1" t="s">
        <v>564</v>
      </c>
      <c r="AP1" t="s">
        <v>146</v>
      </c>
      <c r="AQ1" t="s">
        <v>567</v>
      </c>
      <c r="AR1" t="s">
        <v>569</v>
      </c>
      <c r="AS1" t="s">
        <v>145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45366</v>
      </c>
      <c r="W2" s="28" t="s">
        <v>534</v>
      </c>
      <c r="X2" t="s">
        <v>536</v>
      </c>
      <c r="Y2" t="s">
        <v>538</v>
      </c>
      <c r="Z2" t="s">
        <v>369</v>
      </c>
      <c r="AA2" t="s">
        <v>358</v>
      </c>
      <c r="AB2" t="s">
        <v>534</v>
      </c>
      <c r="AC2" t="s">
        <v>545</v>
      </c>
      <c r="AD2" t="s">
        <v>547</v>
      </c>
      <c r="AE2" t="s">
        <v>547</v>
      </c>
      <c r="AF2" t="s">
        <v>148</v>
      </c>
      <c r="AG2" t="s">
        <v>148</v>
      </c>
      <c r="AH2" t="s">
        <v>553</v>
      </c>
      <c r="AI2" t="s">
        <v>146</v>
      </c>
      <c r="AJ2" t="s">
        <v>536</v>
      </c>
      <c r="AK2" t="s">
        <v>536</v>
      </c>
      <c r="AL2" t="s">
        <v>559</v>
      </c>
      <c r="AM2" t="s">
        <v>148</v>
      </c>
      <c r="AN2" t="s">
        <v>547</v>
      </c>
      <c r="AO2" t="s">
        <v>149</v>
      </c>
      <c r="AP2" t="s">
        <v>547</v>
      </c>
      <c r="AQ2" t="s">
        <v>148</v>
      </c>
      <c r="AR2" t="s">
        <v>145</v>
      </c>
      <c r="AS2" t="s">
        <v>536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4.5</v>
      </c>
      <c r="K3" s="53">
        <v>48.13</v>
      </c>
      <c r="L3" s="53">
        <v>0</v>
      </c>
      <c r="M3" s="72">
        <v>0</v>
      </c>
      <c r="N3" s="71">
        <v>256.5</v>
      </c>
      <c r="O3" s="53">
        <v>484.03</v>
      </c>
      <c r="P3" s="53">
        <v>150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100</v>
      </c>
      <c r="Z3">
        <v>0</v>
      </c>
      <c r="AA3">
        <v>0.39</v>
      </c>
      <c r="AB3">
        <v>0</v>
      </c>
      <c r="AC3">
        <v>25</v>
      </c>
      <c r="AD3">
        <v>50</v>
      </c>
      <c r="AE3">
        <v>100</v>
      </c>
      <c r="AF3">
        <v>0</v>
      </c>
      <c r="AG3">
        <v>0</v>
      </c>
      <c r="AH3">
        <v>150</v>
      </c>
      <c r="AI3">
        <v>0</v>
      </c>
      <c r="AJ3">
        <v>79.489999999999995</v>
      </c>
      <c r="AK3">
        <v>34.03</v>
      </c>
      <c r="AL3">
        <v>100</v>
      </c>
      <c r="AM3">
        <v>48.13</v>
      </c>
      <c r="AN3">
        <v>50</v>
      </c>
      <c r="AO3">
        <v>4.5</v>
      </c>
      <c r="AP3">
        <v>100</v>
      </c>
      <c r="AQ3">
        <v>0</v>
      </c>
      <c r="AR3">
        <v>0</v>
      </c>
      <c r="AS3">
        <v>102.01</v>
      </c>
    </row>
    <row r="4" spans="1:45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4.5</v>
      </c>
      <c r="K4" s="46">
        <v>48.13</v>
      </c>
      <c r="L4" s="46">
        <v>0</v>
      </c>
      <c r="M4" s="74">
        <v>0</v>
      </c>
      <c r="N4" s="73">
        <v>256.5</v>
      </c>
      <c r="O4" s="46">
        <v>484.03</v>
      </c>
      <c r="P4" s="46">
        <v>150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100</v>
      </c>
      <c r="Z4">
        <v>0</v>
      </c>
      <c r="AA4">
        <v>0.39</v>
      </c>
      <c r="AB4">
        <v>0</v>
      </c>
      <c r="AC4">
        <v>25</v>
      </c>
      <c r="AD4">
        <v>50</v>
      </c>
      <c r="AE4">
        <v>100</v>
      </c>
      <c r="AF4">
        <v>0</v>
      </c>
      <c r="AG4">
        <v>0</v>
      </c>
      <c r="AH4">
        <v>150</v>
      </c>
      <c r="AI4">
        <v>0</v>
      </c>
      <c r="AJ4">
        <v>79.489999999999995</v>
      </c>
      <c r="AK4">
        <v>34.03</v>
      </c>
      <c r="AL4">
        <v>100</v>
      </c>
      <c r="AM4">
        <v>48.13</v>
      </c>
      <c r="AN4">
        <v>50</v>
      </c>
      <c r="AO4">
        <v>4.5</v>
      </c>
      <c r="AP4">
        <v>100</v>
      </c>
      <c r="AQ4">
        <v>0</v>
      </c>
      <c r="AR4">
        <v>0</v>
      </c>
      <c r="AS4">
        <v>102.01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4.5</v>
      </c>
      <c r="K5" s="46">
        <v>48.13</v>
      </c>
      <c r="L5" s="46">
        <v>0</v>
      </c>
      <c r="M5" s="74">
        <v>0</v>
      </c>
      <c r="N5" s="73">
        <v>256.5</v>
      </c>
      <c r="O5" s="46">
        <v>484.03</v>
      </c>
      <c r="P5" s="46">
        <v>150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100</v>
      </c>
      <c r="Z5">
        <v>0</v>
      </c>
      <c r="AA5">
        <v>0.39</v>
      </c>
      <c r="AB5">
        <v>0</v>
      </c>
      <c r="AC5">
        <v>25</v>
      </c>
      <c r="AD5">
        <v>50</v>
      </c>
      <c r="AE5">
        <v>100</v>
      </c>
      <c r="AF5">
        <v>0</v>
      </c>
      <c r="AG5">
        <v>0</v>
      </c>
      <c r="AH5">
        <v>150</v>
      </c>
      <c r="AI5">
        <v>0</v>
      </c>
      <c r="AJ5">
        <v>79.489999999999995</v>
      </c>
      <c r="AK5">
        <v>34.03</v>
      </c>
      <c r="AL5">
        <v>100</v>
      </c>
      <c r="AM5">
        <v>48.13</v>
      </c>
      <c r="AN5">
        <v>50</v>
      </c>
      <c r="AO5">
        <v>4.5</v>
      </c>
      <c r="AP5">
        <v>100</v>
      </c>
      <c r="AQ5">
        <v>0</v>
      </c>
      <c r="AR5">
        <v>0</v>
      </c>
      <c r="AS5">
        <v>102.01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4.5</v>
      </c>
      <c r="K6" s="46">
        <v>48.13</v>
      </c>
      <c r="L6" s="46">
        <v>0</v>
      </c>
      <c r="M6" s="74">
        <v>0</v>
      </c>
      <c r="N6" s="73">
        <v>256.5</v>
      </c>
      <c r="O6" s="46">
        <v>484.03</v>
      </c>
      <c r="P6" s="46">
        <v>150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100</v>
      </c>
      <c r="Z6">
        <v>0</v>
      </c>
      <c r="AA6">
        <v>0.39</v>
      </c>
      <c r="AB6">
        <v>0</v>
      </c>
      <c r="AC6">
        <v>25</v>
      </c>
      <c r="AD6">
        <v>50</v>
      </c>
      <c r="AE6">
        <v>100</v>
      </c>
      <c r="AF6">
        <v>0</v>
      </c>
      <c r="AG6">
        <v>0</v>
      </c>
      <c r="AH6">
        <v>150</v>
      </c>
      <c r="AI6">
        <v>0</v>
      </c>
      <c r="AJ6">
        <v>79.489999999999995</v>
      </c>
      <c r="AK6">
        <v>34.03</v>
      </c>
      <c r="AL6">
        <v>100</v>
      </c>
      <c r="AM6">
        <v>48.13</v>
      </c>
      <c r="AN6">
        <v>50</v>
      </c>
      <c r="AO6">
        <v>4.5</v>
      </c>
      <c r="AP6">
        <v>100</v>
      </c>
      <c r="AQ6">
        <v>0</v>
      </c>
      <c r="AR6">
        <v>0</v>
      </c>
      <c r="AS6">
        <v>102.01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4.5</v>
      </c>
      <c r="K7" s="46">
        <v>48.13</v>
      </c>
      <c r="L7" s="46">
        <v>0</v>
      </c>
      <c r="M7" s="74">
        <v>0</v>
      </c>
      <c r="N7" s="73">
        <v>256.5</v>
      </c>
      <c r="O7" s="46">
        <v>484.03</v>
      </c>
      <c r="P7" s="46">
        <v>150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100</v>
      </c>
      <c r="Z7">
        <v>0</v>
      </c>
      <c r="AA7">
        <v>0.39</v>
      </c>
      <c r="AB7">
        <v>0</v>
      </c>
      <c r="AC7">
        <v>25</v>
      </c>
      <c r="AD7">
        <v>50</v>
      </c>
      <c r="AE7">
        <v>100</v>
      </c>
      <c r="AF7">
        <v>0</v>
      </c>
      <c r="AG7">
        <v>0</v>
      </c>
      <c r="AH7">
        <v>150</v>
      </c>
      <c r="AI7">
        <v>0</v>
      </c>
      <c r="AJ7">
        <v>79.489999999999995</v>
      </c>
      <c r="AK7">
        <v>34.03</v>
      </c>
      <c r="AL7">
        <v>100</v>
      </c>
      <c r="AM7">
        <v>48.13</v>
      </c>
      <c r="AN7">
        <v>50</v>
      </c>
      <c r="AO7">
        <v>4.5</v>
      </c>
      <c r="AP7">
        <v>100</v>
      </c>
      <c r="AQ7">
        <v>0</v>
      </c>
      <c r="AR7">
        <v>0</v>
      </c>
      <c r="AS7">
        <v>102.01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4.5</v>
      </c>
      <c r="K8" s="46">
        <v>48.13</v>
      </c>
      <c r="L8" s="46">
        <v>0</v>
      </c>
      <c r="M8" s="74">
        <v>0</v>
      </c>
      <c r="N8" s="73">
        <v>256.5</v>
      </c>
      <c r="O8" s="46">
        <v>484.03</v>
      </c>
      <c r="P8" s="46">
        <v>150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100</v>
      </c>
      <c r="Z8">
        <v>0</v>
      </c>
      <c r="AA8">
        <v>0.39</v>
      </c>
      <c r="AB8">
        <v>0</v>
      </c>
      <c r="AC8">
        <v>25</v>
      </c>
      <c r="AD8">
        <v>50</v>
      </c>
      <c r="AE8">
        <v>100</v>
      </c>
      <c r="AF8">
        <v>0</v>
      </c>
      <c r="AG8">
        <v>0</v>
      </c>
      <c r="AH8">
        <v>150</v>
      </c>
      <c r="AI8">
        <v>0</v>
      </c>
      <c r="AJ8">
        <v>79.489999999999995</v>
      </c>
      <c r="AK8">
        <v>34.03</v>
      </c>
      <c r="AL8">
        <v>100</v>
      </c>
      <c r="AM8">
        <v>48.13</v>
      </c>
      <c r="AN8">
        <v>50</v>
      </c>
      <c r="AO8">
        <v>4.5</v>
      </c>
      <c r="AP8">
        <v>100</v>
      </c>
      <c r="AQ8">
        <v>0</v>
      </c>
      <c r="AR8">
        <v>0</v>
      </c>
      <c r="AS8">
        <v>102.01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4.5</v>
      </c>
      <c r="K9" s="46">
        <v>48.13</v>
      </c>
      <c r="L9" s="46">
        <v>0</v>
      </c>
      <c r="M9" s="74">
        <v>0</v>
      </c>
      <c r="N9" s="73">
        <v>256.5</v>
      </c>
      <c r="O9" s="46">
        <v>484.03</v>
      </c>
      <c r="P9" s="46">
        <v>150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100</v>
      </c>
      <c r="Z9">
        <v>0</v>
      </c>
      <c r="AA9">
        <v>0.39</v>
      </c>
      <c r="AB9">
        <v>0</v>
      </c>
      <c r="AC9">
        <v>25</v>
      </c>
      <c r="AD9">
        <v>50</v>
      </c>
      <c r="AE9">
        <v>100</v>
      </c>
      <c r="AF9">
        <v>0</v>
      </c>
      <c r="AG9">
        <v>0</v>
      </c>
      <c r="AH9">
        <v>150</v>
      </c>
      <c r="AI9">
        <v>0</v>
      </c>
      <c r="AJ9">
        <v>79.489999999999995</v>
      </c>
      <c r="AK9">
        <v>34.03</v>
      </c>
      <c r="AL9">
        <v>100</v>
      </c>
      <c r="AM9">
        <v>48.13</v>
      </c>
      <c r="AN9">
        <v>50</v>
      </c>
      <c r="AO9">
        <v>4.5</v>
      </c>
      <c r="AP9">
        <v>100</v>
      </c>
      <c r="AQ9">
        <v>0</v>
      </c>
      <c r="AR9">
        <v>0</v>
      </c>
      <c r="AS9">
        <v>102.01</v>
      </c>
    </row>
    <row r="10" spans="1:45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4.5</v>
      </c>
      <c r="K10" s="46">
        <v>48.13</v>
      </c>
      <c r="L10" s="46">
        <v>0</v>
      </c>
      <c r="M10" s="74">
        <v>0</v>
      </c>
      <c r="N10" s="73">
        <v>256.5</v>
      </c>
      <c r="O10" s="46">
        <v>484.03</v>
      </c>
      <c r="P10" s="46">
        <v>150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100</v>
      </c>
      <c r="Z10">
        <v>0</v>
      </c>
      <c r="AA10">
        <v>0.39</v>
      </c>
      <c r="AB10">
        <v>0</v>
      </c>
      <c r="AC10">
        <v>25</v>
      </c>
      <c r="AD10">
        <v>50</v>
      </c>
      <c r="AE10">
        <v>100</v>
      </c>
      <c r="AF10">
        <v>0</v>
      </c>
      <c r="AG10">
        <v>0</v>
      </c>
      <c r="AH10">
        <v>150</v>
      </c>
      <c r="AI10">
        <v>0</v>
      </c>
      <c r="AJ10">
        <v>79.489999999999995</v>
      </c>
      <c r="AK10">
        <v>34.03</v>
      </c>
      <c r="AL10">
        <v>100</v>
      </c>
      <c r="AM10">
        <v>48.13</v>
      </c>
      <c r="AN10">
        <v>50</v>
      </c>
      <c r="AO10">
        <v>4.5</v>
      </c>
      <c r="AP10">
        <v>100</v>
      </c>
      <c r="AQ10">
        <v>0</v>
      </c>
      <c r="AR10">
        <v>0</v>
      </c>
      <c r="AS10">
        <v>102.01</v>
      </c>
    </row>
    <row r="11" spans="1:45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4.5</v>
      </c>
      <c r="K11" s="46">
        <v>48.13</v>
      </c>
      <c r="L11" s="46">
        <v>0</v>
      </c>
      <c r="M11" s="74">
        <v>0</v>
      </c>
      <c r="N11" s="73">
        <v>256.5</v>
      </c>
      <c r="O11" s="46">
        <v>484.03</v>
      </c>
      <c r="P11" s="46">
        <v>150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100</v>
      </c>
      <c r="Z11">
        <v>0</v>
      </c>
      <c r="AA11">
        <v>0.39</v>
      </c>
      <c r="AB11">
        <v>0</v>
      </c>
      <c r="AC11">
        <v>25</v>
      </c>
      <c r="AD11">
        <v>50</v>
      </c>
      <c r="AE11">
        <v>100</v>
      </c>
      <c r="AF11">
        <v>0</v>
      </c>
      <c r="AG11">
        <v>0</v>
      </c>
      <c r="AH11">
        <v>150</v>
      </c>
      <c r="AI11">
        <v>0</v>
      </c>
      <c r="AJ11">
        <v>79.489999999999995</v>
      </c>
      <c r="AK11">
        <v>34.03</v>
      </c>
      <c r="AL11">
        <v>100</v>
      </c>
      <c r="AM11">
        <v>48.13</v>
      </c>
      <c r="AN11">
        <v>50</v>
      </c>
      <c r="AO11">
        <v>4.5</v>
      </c>
      <c r="AP11">
        <v>100</v>
      </c>
      <c r="AQ11">
        <v>0</v>
      </c>
      <c r="AR11">
        <v>0</v>
      </c>
      <c r="AS11">
        <v>102.01</v>
      </c>
    </row>
    <row r="12" spans="1:45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4.5</v>
      </c>
      <c r="K12" s="46">
        <v>48.13</v>
      </c>
      <c r="L12" s="46">
        <v>0</v>
      </c>
      <c r="M12" s="74">
        <v>0</v>
      </c>
      <c r="N12" s="73">
        <v>256.5</v>
      </c>
      <c r="O12" s="46">
        <v>484.03</v>
      </c>
      <c r="P12" s="46">
        <v>150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100</v>
      </c>
      <c r="Z12">
        <v>0</v>
      </c>
      <c r="AA12">
        <v>0.39</v>
      </c>
      <c r="AB12">
        <v>0</v>
      </c>
      <c r="AC12">
        <v>25</v>
      </c>
      <c r="AD12">
        <v>50</v>
      </c>
      <c r="AE12">
        <v>100</v>
      </c>
      <c r="AF12">
        <v>0</v>
      </c>
      <c r="AG12">
        <v>0</v>
      </c>
      <c r="AH12">
        <v>150</v>
      </c>
      <c r="AI12">
        <v>0</v>
      </c>
      <c r="AJ12">
        <v>79.489999999999995</v>
      </c>
      <c r="AK12">
        <v>34.03</v>
      </c>
      <c r="AL12">
        <v>100</v>
      </c>
      <c r="AM12">
        <v>48.13</v>
      </c>
      <c r="AN12">
        <v>50</v>
      </c>
      <c r="AO12">
        <v>4.5</v>
      </c>
      <c r="AP12">
        <v>100</v>
      </c>
      <c r="AQ12">
        <v>0</v>
      </c>
      <c r="AR12">
        <v>0</v>
      </c>
      <c r="AS12">
        <v>102.01</v>
      </c>
    </row>
    <row r="13" spans="1:45">
      <c r="A13" t="s">
        <v>242</v>
      </c>
      <c r="G13" t="s">
        <v>55</v>
      </c>
      <c r="H13" s="73">
        <v>0.39</v>
      </c>
      <c r="I13" s="46">
        <v>0</v>
      </c>
      <c r="J13" s="46">
        <v>4.5</v>
      </c>
      <c r="K13" s="46">
        <v>48.13</v>
      </c>
      <c r="L13" s="46">
        <v>0</v>
      </c>
      <c r="M13" s="74">
        <v>0</v>
      </c>
      <c r="N13" s="73">
        <v>256.5</v>
      </c>
      <c r="O13" s="46">
        <v>484.03</v>
      </c>
      <c r="P13" s="46">
        <v>150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100</v>
      </c>
      <c r="Z13">
        <v>0</v>
      </c>
      <c r="AA13">
        <v>0.39</v>
      </c>
      <c r="AB13">
        <v>0</v>
      </c>
      <c r="AC13">
        <v>25</v>
      </c>
      <c r="AD13">
        <v>50</v>
      </c>
      <c r="AE13">
        <v>100</v>
      </c>
      <c r="AF13">
        <v>0</v>
      </c>
      <c r="AG13">
        <v>0</v>
      </c>
      <c r="AH13">
        <v>150</v>
      </c>
      <c r="AI13">
        <v>0</v>
      </c>
      <c r="AJ13">
        <v>79.489999999999995</v>
      </c>
      <c r="AK13">
        <v>34.03</v>
      </c>
      <c r="AL13">
        <v>100</v>
      </c>
      <c r="AM13">
        <v>48.13</v>
      </c>
      <c r="AN13">
        <v>50</v>
      </c>
      <c r="AO13">
        <v>4.5</v>
      </c>
      <c r="AP13">
        <v>100</v>
      </c>
      <c r="AQ13">
        <v>0</v>
      </c>
      <c r="AR13">
        <v>0</v>
      </c>
      <c r="AS13">
        <v>102.01</v>
      </c>
    </row>
    <row r="14" spans="1:45">
      <c r="A14" t="s">
        <v>243</v>
      </c>
      <c r="G14" t="s">
        <v>56</v>
      </c>
      <c r="H14" s="73">
        <v>0.39</v>
      </c>
      <c r="I14" s="46">
        <v>0</v>
      </c>
      <c r="J14" s="46">
        <v>4.5</v>
      </c>
      <c r="K14" s="46">
        <v>48.13</v>
      </c>
      <c r="L14" s="46">
        <v>0</v>
      </c>
      <c r="M14" s="74">
        <v>0</v>
      </c>
      <c r="N14" s="73">
        <v>256.5</v>
      </c>
      <c r="O14" s="46">
        <v>484.03</v>
      </c>
      <c r="P14" s="46">
        <v>150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100</v>
      </c>
      <c r="Z14">
        <v>0</v>
      </c>
      <c r="AA14">
        <v>0.39</v>
      </c>
      <c r="AB14">
        <v>0</v>
      </c>
      <c r="AC14">
        <v>25</v>
      </c>
      <c r="AD14">
        <v>50</v>
      </c>
      <c r="AE14">
        <v>100</v>
      </c>
      <c r="AF14">
        <v>0</v>
      </c>
      <c r="AG14">
        <v>0</v>
      </c>
      <c r="AH14">
        <v>150</v>
      </c>
      <c r="AI14">
        <v>0</v>
      </c>
      <c r="AJ14">
        <v>79.489999999999995</v>
      </c>
      <c r="AK14">
        <v>34.03</v>
      </c>
      <c r="AL14">
        <v>100</v>
      </c>
      <c r="AM14">
        <v>48.13</v>
      </c>
      <c r="AN14">
        <v>50</v>
      </c>
      <c r="AO14">
        <v>4.5</v>
      </c>
      <c r="AP14">
        <v>100</v>
      </c>
      <c r="AQ14">
        <v>0</v>
      </c>
      <c r="AR14">
        <v>0</v>
      </c>
      <c r="AS14">
        <v>102.01</v>
      </c>
    </row>
    <row r="15" spans="1:45">
      <c r="A15" t="s">
        <v>244</v>
      </c>
      <c r="G15" t="s">
        <v>57</v>
      </c>
      <c r="H15" s="73">
        <v>0.39</v>
      </c>
      <c r="I15" s="46">
        <v>0</v>
      </c>
      <c r="J15" s="46">
        <v>4.41</v>
      </c>
      <c r="K15" s="46">
        <v>48.13</v>
      </c>
      <c r="L15" s="46">
        <v>0</v>
      </c>
      <c r="M15" s="74">
        <v>0</v>
      </c>
      <c r="N15" s="73">
        <v>256.5</v>
      </c>
      <c r="O15" s="46">
        <v>484.03</v>
      </c>
      <c r="P15" s="46">
        <v>150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100</v>
      </c>
      <c r="Z15">
        <v>0</v>
      </c>
      <c r="AA15">
        <v>0.39</v>
      </c>
      <c r="AB15">
        <v>0</v>
      </c>
      <c r="AC15">
        <v>25</v>
      </c>
      <c r="AD15">
        <v>50</v>
      </c>
      <c r="AE15">
        <v>100</v>
      </c>
      <c r="AF15">
        <v>0</v>
      </c>
      <c r="AG15">
        <v>0</v>
      </c>
      <c r="AH15">
        <v>150</v>
      </c>
      <c r="AI15">
        <v>0</v>
      </c>
      <c r="AJ15">
        <v>79.489999999999995</v>
      </c>
      <c r="AK15">
        <v>34.03</v>
      </c>
      <c r="AL15">
        <v>100</v>
      </c>
      <c r="AM15">
        <v>48.13</v>
      </c>
      <c r="AN15">
        <v>50</v>
      </c>
      <c r="AO15">
        <v>4.41</v>
      </c>
      <c r="AP15">
        <v>100</v>
      </c>
      <c r="AQ15">
        <v>0</v>
      </c>
      <c r="AR15">
        <v>0</v>
      </c>
      <c r="AS15">
        <v>102.01</v>
      </c>
    </row>
    <row r="16" spans="1:45">
      <c r="A16" t="s">
        <v>245</v>
      </c>
      <c r="G16" t="s">
        <v>58</v>
      </c>
      <c r="H16" s="73">
        <v>0.39</v>
      </c>
      <c r="I16" s="46">
        <v>0</v>
      </c>
      <c r="J16" s="46">
        <v>4.41</v>
      </c>
      <c r="K16" s="46">
        <v>48.13</v>
      </c>
      <c r="L16" s="46">
        <v>0</v>
      </c>
      <c r="M16" s="74">
        <v>0</v>
      </c>
      <c r="N16" s="73">
        <v>256.5</v>
      </c>
      <c r="O16" s="46">
        <v>484.03</v>
      </c>
      <c r="P16" s="46">
        <v>150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100</v>
      </c>
      <c r="Z16">
        <v>0</v>
      </c>
      <c r="AA16">
        <v>0.39</v>
      </c>
      <c r="AB16">
        <v>0</v>
      </c>
      <c r="AC16">
        <v>25</v>
      </c>
      <c r="AD16">
        <v>50</v>
      </c>
      <c r="AE16">
        <v>100</v>
      </c>
      <c r="AF16">
        <v>0</v>
      </c>
      <c r="AG16">
        <v>0</v>
      </c>
      <c r="AH16">
        <v>150</v>
      </c>
      <c r="AI16">
        <v>0</v>
      </c>
      <c r="AJ16">
        <v>79.489999999999995</v>
      </c>
      <c r="AK16">
        <v>34.03</v>
      </c>
      <c r="AL16">
        <v>100</v>
      </c>
      <c r="AM16">
        <v>48.13</v>
      </c>
      <c r="AN16">
        <v>50</v>
      </c>
      <c r="AO16">
        <v>4.41</v>
      </c>
      <c r="AP16">
        <v>100</v>
      </c>
      <c r="AQ16">
        <v>0</v>
      </c>
      <c r="AR16">
        <v>0</v>
      </c>
      <c r="AS16">
        <v>102.01</v>
      </c>
    </row>
    <row r="17" spans="1:45">
      <c r="A17" t="s">
        <v>246</v>
      </c>
      <c r="G17" t="s">
        <v>59</v>
      </c>
      <c r="H17" s="73">
        <v>0.39</v>
      </c>
      <c r="I17" s="46">
        <v>0</v>
      </c>
      <c r="J17" s="46">
        <v>4.41</v>
      </c>
      <c r="K17" s="46">
        <v>48.13</v>
      </c>
      <c r="L17" s="46">
        <v>0</v>
      </c>
      <c r="M17" s="74">
        <v>0</v>
      </c>
      <c r="N17" s="73">
        <v>256.5</v>
      </c>
      <c r="O17" s="46">
        <v>484.03</v>
      </c>
      <c r="P17" s="46">
        <v>150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100</v>
      </c>
      <c r="Z17">
        <v>0</v>
      </c>
      <c r="AA17">
        <v>0.39</v>
      </c>
      <c r="AB17">
        <v>0</v>
      </c>
      <c r="AC17">
        <v>25</v>
      </c>
      <c r="AD17">
        <v>50</v>
      </c>
      <c r="AE17">
        <v>100</v>
      </c>
      <c r="AF17">
        <v>0</v>
      </c>
      <c r="AG17">
        <v>0</v>
      </c>
      <c r="AH17">
        <v>150</v>
      </c>
      <c r="AI17">
        <v>0</v>
      </c>
      <c r="AJ17">
        <v>79.489999999999995</v>
      </c>
      <c r="AK17">
        <v>34.03</v>
      </c>
      <c r="AL17">
        <v>100</v>
      </c>
      <c r="AM17">
        <v>48.13</v>
      </c>
      <c r="AN17">
        <v>50</v>
      </c>
      <c r="AO17">
        <v>4.41</v>
      </c>
      <c r="AP17">
        <v>100</v>
      </c>
      <c r="AQ17">
        <v>0</v>
      </c>
      <c r="AR17">
        <v>0</v>
      </c>
      <c r="AS17">
        <v>102.01</v>
      </c>
    </row>
    <row r="18" spans="1:45">
      <c r="A18" t="s">
        <v>247</v>
      </c>
      <c r="G18" t="s">
        <v>60</v>
      </c>
      <c r="H18" s="73">
        <v>0.39</v>
      </c>
      <c r="I18" s="46">
        <v>0</v>
      </c>
      <c r="J18" s="46">
        <v>4.41</v>
      </c>
      <c r="K18" s="46">
        <v>48.13</v>
      </c>
      <c r="L18" s="46">
        <v>0</v>
      </c>
      <c r="M18" s="74">
        <v>0</v>
      </c>
      <c r="N18" s="73">
        <v>256.5</v>
      </c>
      <c r="O18" s="46">
        <v>484.03</v>
      </c>
      <c r="P18" s="46">
        <v>150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100</v>
      </c>
      <c r="Z18">
        <v>0</v>
      </c>
      <c r="AA18">
        <v>0.39</v>
      </c>
      <c r="AB18">
        <v>0</v>
      </c>
      <c r="AC18">
        <v>25</v>
      </c>
      <c r="AD18">
        <v>50</v>
      </c>
      <c r="AE18">
        <v>100</v>
      </c>
      <c r="AF18">
        <v>0</v>
      </c>
      <c r="AG18">
        <v>0</v>
      </c>
      <c r="AH18">
        <v>150</v>
      </c>
      <c r="AI18">
        <v>0</v>
      </c>
      <c r="AJ18">
        <v>79.489999999999995</v>
      </c>
      <c r="AK18">
        <v>34.03</v>
      </c>
      <c r="AL18">
        <v>100</v>
      </c>
      <c r="AM18">
        <v>48.13</v>
      </c>
      <c r="AN18">
        <v>50</v>
      </c>
      <c r="AO18">
        <v>4.41</v>
      </c>
      <c r="AP18">
        <v>100</v>
      </c>
      <c r="AQ18">
        <v>0</v>
      </c>
      <c r="AR18">
        <v>0</v>
      </c>
      <c r="AS18">
        <v>102.01</v>
      </c>
    </row>
    <row r="19" spans="1:45">
      <c r="A19" t="s">
        <v>261</v>
      </c>
      <c r="G19" t="s">
        <v>61</v>
      </c>
      <c r="H19" s="73">
        <v>0.39</v>
      </c>
      <c r="I19" s="46">
        <v>0</v>
      </c>
      <c r="J19" s="46">
        <v>4.41</v>
      </c>
      <c r="K19" s="46">
        <v>48.13</v>
      </c>
      <c r="L19" s="46">
        <v>0</v>
      </c>
      <c r="M19" s="74">
        <v>0</v>
      </c>
      <c r="N19" s="73">
        <v>256.5</v>
      </c>
      <c r="O19" s="46">
        <v>484.03</v>
      </c>
      <c r="P19" s="46">
        <v>150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100</v>
      </c>
      <c r="Z19">
        <v>0</v>
      </c>
      <c r="AA19">
        <v>0.39</v>
      </c>
      <c r="AB19">
        <v>0</v>
      </c>
      <c r="AC19">
        <v>25</v>
      </c>
      <c r="AD19">
        <v>50</v>
      </c>
      <c r="AE19">
        <v>100</v>
      </c>
      <c r="AF19">
        <v>0</v>
      </c>
      <c r="AG19">
        <v>0</v>
      </c>
      <c r="AH19">
        <v>150</v>
      </c>
      <c r="AI19">
        <v>0</v>
      </c>
      <c r="AJ19">
        <v>79.489999999999995</v>
      </c>
      <c r="AK19">
        <v>34.03</v>
      </c>
      <c r="AL19">
        <v>100</v>
      </c>
      <c r="AM19">
        <v>48.13</v>
      </c>
      <c r="AN19">
        <v>50</v>
      </c>
      <c r="AO19">
        <v>4.41</v>
      </c>
      <c r="AP19">
        <v>100</v>
      </c>
      <c r="AQ19">
        <v>0</v>
      </c>
      <c r="AR19">
        <v>0</v>
      </c>
      <c r="AS19">
        <v>102.01</v>
      </c>
    </row>
    <row r="20" spans="1:45">
      <c r="A20" t="s">
        <v>262</v>
      </c>
      <c r="G20" t="s">
        <v>62</v>
      </c>
      <c r="H20" s="73">
        <v>0.39</v>
      </c>
      <c r="I20" s="46">
        <v>0</v>
      </c>
      <c r="J20" s="46">
        <v>4.41</v>
      </c>
      <c r="K20" s="46">
        <v>48.13</v>
      </c>
      <c r="L20" s="46">
        <v>0</v>
      </c>
      <c r="M20" s="74">
        <v>0</v>
      </c>
      <c r="N20" s="73">
        <v>256.5</v>
      </c>
      <c r="O20" s="46">
        <v>484.03</v>
      </c>
      <c r="P20" s="46">
        <v>150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100</v>
      </c>
      <c r="Z20">
        <v>0</v>
      </c>
      <c r="AA20">
        <v>0.39</v>
      </c>
      <c r="AB20">
        <v>0</v>
      </c>
      <c r="AC20">
        <v>25</v>
      </c>
      <c r="AD20">
        <v>50</v>
      </c>
      <c r="AE20">
        <v>100</v>
      </c>
      <c r="AF20">
        <v>0</v>
      </c>
      <c r="AG20">
        <v>0</v>
      </c>
      <c r="AH20">
        <v>150</v>
      </c>
      <c r="AI20">
        <v>0</v>
      </c>
      <c r="AJ20">
        <v>79.489999999999995</v>
      </c>
      <c r="AK20">
        <v>34.03</v>
      </c>
      <c r="AL20">
        <v>100</v>
      </c>
      <c r="AM20">
        <v>48.13</v>
      </c>
      <c r="AN20">
        <v>50</v>
      </c>
      <c r="AO20">
        <v>4.41</v>
      </c>
      <c r="AP20">
        <v>100</v>
      </c>
      <c r="AQ20">
        <v>0</v>
      </c>
      <c r="AR20">
        <v>0</v>
      </c>
      <c r="AS20">
        <v>102.01</v>
      </c>
    </row>
    <row r="21" spans="1:45">
      <c r="A21" t="s">
        <v>248</v>
      </c>
      <c r="G21" t="s">
        <v>63</v>
      </c>
      <c r="H21" s="73">
        <v>0.39</v>
      </c>
      <c r="I21" s="46">
        <v>0</v>
      </c>
      <c r="J21" s="46">
        <v>4.41</v>
      </c>
      <c r="K21" s="46">
        <v>48.13</v>
      </c>
      <c r="L21" s="46">
        <v>0</v>
      </c>
      <c r="M21" s="74">
        <v>0</v>
      </c>
      <c r="N21" s="73">
        <v>256.5</v>
      </c>
      <c r="O21" s="46">
        <v>484.03</v>
      </c>
      <c r="P21" s="46">
        <v>150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100</v>
      </c>
      <c r="Z21">
        <v>0</v>
      </c>
      <c r="AA21">
        <v>0.39</v>
      </c>
      <c r="AB21">
        <v>0</v>
      </c>
      <c r="AC21">
        <v>25</v>
      </c>
      <c r="AD21">
        <v>50</v>
      </c>
      <c r="AE21">
        <v>100</v>
      </c>
      <c r="AF21">
        <v>0</v>
      </c>
      <c r="AG21">
        <v>0</v>
      </c>
      <c r="AH21">
        <v>150</v>
      </c>
      <c r="AI21">
        <v>0</v>
      </c>
      <c r="AJ21">
        <v>79.489999999999995</v>
      </c>
      <c r="AK21">
        <v>34.03</v>
      </c>
      <c r="AL21">
        <v>100</v>
      </c>
      <c r="AM21">
        <v>48.13</v>
      </c>
      <c r="AN21">
        <v>50</v>
      </c>
      <c r="AO21">
        <v>4.41</v>
      </c>
      <c r="AP21">
        <v>100</v>
      </c>
      <c r="AQ21">
        <v>0</v>
      </c>
      <c r="AR21">
        <v>0</v>
      </c>
      <c r="AS21">
        <v>102.01</v>
      </c>
    </row>
    <row r="22" spans="1:45">
      <c r="A22" t="s">
        <v>249</v>
      </c>
      <c r="G22" t="s">
        <v>64</v>
      </c>
      <c r="H22" s="73">
        <v>0.39</v>
      </c>
      <c r="I22" s="46">
        <v>0</v>
      </c>
      <c r="J22" s="46">
        <v>4.41</v>
      </c>
      <c r="K22" s="46">
        <v>48.13</v>
      </c>
      <c r="L22" s="46">
        <v>0</v>
      </c>
      <c r="M22" s="74">
        <v>0</v>
      </c>
      <c r="N22" s="73">
        <v>256.5</v>
      </c>
      <c r="O22" s="46">
        <v>484.03</v>
      </c>
      <c r="P22" s="46">
        <v>150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100</v>
      </c>
      <c r="Z22">
        <v>0</v>
      </c>
      <c r="AA22">
        <v>0.39</v>
      </c>
      <c r="AB22">
        <v>0</v>
      </c>
      <c r="AC22">
        <v>25</v>
      </c>
      <c r="AD22">
        <v>50</v>
      </c>
      <c r="AE22">
        <v>100</v>
      </c>
      <c r="AF22">
        <v>0</v>
      </c>
      <c r="AG22">
        <v>0</v>
      </c>
      <c r="AH22">
        <v>150</v>
      </c>
      <c r="AI22">
        <v>0</v>
      </c>
      <c r="AJ22">
        <v>79.489999999999995</v>
      </c>
      <c r="AK22">
        <v>34.03</v>
      </c>
      <c r="AL22">
        <v>100</v>
      </c>
      <c r="AM22">
        <v>48.13</v>
      </c>
      <c r="AN22">
        <v>50</v>
      </c>
      <c r="AO22">
        <v>4.41</v>
      </c>
      <c r="AP22">
        <v>100</v>
      </c>
      <c r="AQ22">
        <v>0</v>
      </c>
      <c r="AR22">
        <v>0</v>
      </c>
      <c r="AS22">
        <v>102.01</v>
      </c>
    </row>
    <row r="23" spans="1:45">
      <c r="A23" t="s">
        <v>250</v>
      </c>
      <c r="G23" t="s">
        <v>65</v>
      </c>
      <c r="H23" s="73">
        <v>0.39</v>
      </c>
      <c r="I23" s="46">
        <v>0</v>
      </c>
      <c r="J23" s="46">
        <v>4.41</v>
      </c>
      <c r="K23" s="46">
        <v>48.13</v>
      </c>
      <c r="L23" s="46">
        <v>0</v>
      </c>
      <c r="M23" s="74">
        <v>0</v>
      </c>
      <c r="N23" s="73">
        <v>256.5</v>
      </c>
      <c r="O23" s="46">
        <v>384.03</v>
      </c>
      <c r="P23" s="46">
        <v>150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100</v>
      </c>
      <c r="Z23">
        <v>0</v>
      </c>
      <c r="AA23">
        <v>0.39</v>
      </c>
      <c r="AB23">
        <v>0</v>
      </c>
      <c r="AC23">
        <v>25</v>
      </c>
      <c r="AD23">
        <v>50</v>
      </c>
      <c r="AE23">
        <v>0</v>
      </c>
      <c r="AF23">
        <v>0</v>
      </c>
      <c r="AG23">
        <v>0</v>
      </c>
      <c r="AH23">
        <v>150</v>
      </c>
      <c r="AI23">
        <v>0</v>
      </c>
      <c r="AJ23">
        <v>79.489999999999995</v>
      </c>
      <c r="AK23">
        <v>34.03</v>
      </c>
      <c r="AL23">
        <v>100</v>
      </c>
      <c r="AM23">
        <v>48.13</v>
      </c>
      <c r="AN23">
        <v>50</v>
      </c>
      <c r="AO23">
        <v>4.41</v>
      </c>
      <c r="AP23">
        <v>100</v>
      </c>
      <c r="AQ23">
        <v>0</v>
      </c>
      <c r="AR23">
        <v>0</v>
      </c>
      <c r="AS23">
        <v>102.01</v>
      </c>
    </row>
    <row r="24" spans="1:45">
      <c r="A24" t="s">
        <v>251</v>
      </c>
      <c r="G24" t="s">
        <v>66</v>
      </c>
      <c r="H24" s="73">
        <v>0.39</v>
      </c>
      <c r="I24" s="46">
        <v>0</v>
      </c>
      <c r="J24" s="46">
        <v>4.41</v>
      </c>
      <c r="K24" s="46">
        <v>48.13</v>
      </c>
      <c r="L24" s="46">
        <v>0</v>
      </c>
      <c r="M24" s="74">
        <v>0</v>
      </c>
      <c r="N24" s="73">
        <v>256.5</v>
      </c>
      <c r="O24" s="46">
        <v>384.03</v>
      </c>
      <c r="P24" s="46">
        <v>150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100</v>
      </c>
      <c r="Z24">
        <v>0</v>
      </c>
      <c r="AA24">
        <v>0.39</v>
      </c>
      <c r="AB24">
        <v>0</v>
      </c>
      <c r="AC24">
        <v>25</v>
      </c>
      <c r="AD24">
        <v>50</v>
      </c>
      <c r="AE24">
        <v>0</v>
      </c>
      <c r="AF24">
        <v>0</v>
      </c>
      <c r="AG24">
        <v>0</v>
      </c>
      <c r="AH24">
        <v>150</v>
      </c>
      <c r="AI24">
        <v>0</v>
      </c>
      <c r="AJ24">
        <v>79.489999999999995</v>
      </c>
      <c r="AK24">
        <v>34.03</v>
      </c>
      <c r="AL24">
        <v>100</v>
      </c>
      <c r="AM24">
        <v>48.13</v>
      </c>
      <c r="AN24">
        <v>50</v>
      </c>
      <c r="AO24">
        <v>4.41</v>
      </c>
      <c r="AP24">
        <v>100</v>
      </c>
      <c r="AQ24">
        <v>0</v>
      </c>
      <c r="AR24">
        <v>0</v>
      </c>
      <c r="AS24">
        <v>102.01</v>
      </c>
    </row>
    <row r="25" spans="1:45">
      <c r="A25" t="s">
        <v>252</v>
      </c>
      <c r="G25" t="s">
        <v>67</v>
      </c>
      <c r="H25" s="73">
        <v>0.39</v>
      </c>
      <c r="I25" s="46">
        <v>0</v>
      </c>
      <c r="J25" s="46">
        <v>4.41</v>
      </c>
      <c r="K25" s="46">
        <v>48.13</v>
      </c>
      <c r="L25" s="46">
        <v>0</v>
      </c>
      <c r="M25" s="74">
        <v>0</v>
      </c>
      <c r="N25" s="73">
        <v>256.5</v>
      </c>
      <c r="O25" s="46">
        <v>384.03</v>
      </c>
      <c r="P25" s="46">
        <v>150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100</v>
      </c>
      <c r="Z25">
        <v>0</v>
      </c>
      <c r="AA25">
        <v>0.39</v>
      </c>
      <c r="AB25">
        <v>0</v>
      </c>
      <c r="AC25">
        <v>25</v>
      </c>
      <c r="AD25">
        <v>50</v>
      </c>
      <c r="AE25">
        <v>0</v>
      </c>
      <c r="AF25">
        <v>0</v>
      </c>
      <c r="AG25">
        <v>0</v>
      </c>
      <c r="AH25">
        <v>150</v>
      </c>
      <c r="AI25">
        <v>0</v>
      </c>
      <c r="AJ25">
        <v>79.489999999999995</v>
      </c>
      <c r="AK25">
        <v>34.03</v>
      </c>
      <c r="AL25">
        <v>100</v>
      </c>
      <c r="AM25">
        <v>48.13</v>
      </c>
      <c r="AN25">
        <v>50</v>
      </c>
      <c r="AO25">
        <v>4.41</v>
      </c>
      <c r="AP25">
        <v>100</v>
      </c>
      <c r="AQ25">
        <v>0</v>
      </c>
      <c r="AR25">
        <v>0</v>
      </c>
      <c r="AS25">
        <v>102.01</v>
      </c>
    </row>
    <row r="26" spans="1:45">
      <c r="A26" t="s">
        <v>253</v>
      </c>
      <c r="G26" t="s">
        <v>68</v>
      </c>
      <c r="H26" s="73">
        <v>0.39</v>
      </c>
      <c r="I26" s="46">
        <v>0</v>
      </c>
      <c r="J26" s="46">
        <v>4.41</v>
      </c>
      <c r="K26" s="46">
        <v>48.13</v>
      </c>
      <c r="L26" s="46">
        <v>0</v>
      </c>
      <c r="M26" s="74">
        <v>0</v>
      </c>
      <c r="N26" s="73">
        <v>256.5</v>
      </c>
      <c r="O26" s="46">
        <v>384.03</v>
      </c>
      <c r="P26" s="46">
        <v>150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100</v>
      </c>
      <c r="Z26">
        <v>0</v>
      </c>
      <c r="AA26">
        <v>0.39</v>
      </c>
      <c r="AB26">
        <v>0</v>
      </c>
      <c r="AC26">
        <v>25</v>
      </c>
      <c r="AD26">
        <v>50</v>
      </c>
      <c r="AE26">
        <v>0</v>
      </c>
      <c r="AF26">
        <v>0</v>
      </c>
      <c r="AG26">
        <v>0</v>
      </c>
      <c r="AH26">
        <v>150</v>
      </c>
      <c r="AI26">
        <v>0</v>
      </c>
      <c r="AJ26">
        <v>79.489999999999995</v>
      </c>
      <c r="AK26">
        <v>34.03</v>
      </c>
      <c r="AL26">
        <v>100</v>
      </c>
      <c r="AM26">
        <v>48.13</v>
      </c>
      <c r="AN26">
        <v>50</v>
      </c>
      <c r="AO26">
        <v>4.41</v>
      </c>
      <c r="AP26">
        <v>100</v>
      </c>
      <c r="AQ26">
        <v>0</v>
      </c>
      <c r="AR26">
        <v>0</v>
      </c>
      <c r="AS26">
        <v>102.01</v>
      </c>
    </row>
    <row r="27" spans="1:45">
      <c r="A27" t="s">
        <v>254</v>
      </c>
      <c r="G27" t="s">
        <v>69</v>
      </c>
      <c r="H27" s="73">
        <v>0.53</v>
      </c>
      <c r="I27" s="46">
        <v>0</v>
      </c>
      <c r="J27" s="46">
        <v>4.32</v>
      </c>
      <c r="K27" s="46">
        <v>48.13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0</v>
      </c>
      <c r="X27">
        <v>182.66</v>
      </c>
      <c r="Y27">
        <v>100</v>
      </c>
      <c r="Z27">
        <v>0</v>
      </c>
      <c r="AA27">
        <v>0.53</v>
      </c>
      <c r="AB27">
        <v>0</v>
      </c>
      <c r="AC27">
        <v>25</v>
      </c>
      <c r="AD27">
        <v>0</v>
      </c>
      <c r="AE27">
        <v>0</v>
      </c>
      <c r="AF27">
        <v>0</v>
      </c>
      <c r="AG27">
        <v>0</v>
      </c>
      <c r="AH27">
        <v>150</v>
      </c>
      <c r="AI27">
        <v>0</v>
      </c>
      <c r="AJ27">
        <v>0</v>
      </c>
      <c r="AK27">
        <v>0</v>
      </c>
      <c r="AL27">
        <v>100</v>
      </c>
      <c r="AM27">
        <v>48.13</v>
      </c>
      <c r="AN27">
        <v>50</v>
      </c>
      <c r="AO27">
        <v>4.32</v>
      </c>
      <c r="AP27">
        <v>100</v>
      </c>
      <c r="AQ27">
        <v>0</v>
      </c>
      <c r="AR27">
        <v>0</v>
      </c>
      <c r="AS27">
        <v>0</v>
      </c>
    </row>
    <row r="28" spans="1:45">
      <c r="A28" t="s">
        <v>255</v>
      </c>
      <c r="G28" t="s">
        <v>70</v>
      </c>
      <c r="H28" s="73">
        <v>0.53</v>
      </c>
      <c r="I28" s="46">
        <v>0</v>
      </c>
      <c r="J28" s="46">
        <v>4.32</v>
      </c>
      <c r="K28" s="46">
        <v>48.13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0</v>
      </c>
      <c r="X28">
        <v>182.66</v>
      </c>
      <c r="Y28">
        <v>100</v>
      </c>
      <c r="Z28">
        <v>0</v>
      </c>
      <c r="AA28">
        <v>0.53</v>
      </c>
      <c r="AB28">
        <v>0</v>
      </c>
      <c r="AC28">
        <v>25</v>
      </c>
      <c r="AD28">
        <v>0</v>
      </c>
      <c r="AE28">
        <v>0</v>
      </c>
      <c r="AF28">
        <v>0</v>
      </c>
      <c r="AG28">
        <v>0</v>
      </c>
      <c r="AH28">
        <v>150</v>
      </c>
      <c r="AI28">
        <v>0</v>
      </c>
      <c r="AJ28">
        <v>0</v>
      </c>
      <c r="AK28">
        <v>0</v>
      </c>
      <c r="AL28">
        <v>100</v>
      </c>
      <c r="AM28">
        <v>48.13</v>
      </c>
      <c r="AN28">
        <v>50</v>
      </c>
      <c r="AO28">
        <v>4.32</v>
      </c>
      <c r="AP28">
        <v>100</v>
      </c>
      <c r="AQ28">
        <v>0</v>
      </c>
      <c r="AR28">
        <v>0</v>
      </c>
      <c r="AS28">
        <v>0</v>
      </c>
    </row>
    <row r="29" spans="1:45">
      <c r="A29" t="s">
        <v>263</v>
      </c>
      <c r="G29" t="s">
        <v>71</v>
      </c>
      <c r="H29" s="73">
        <v>0.53</v>
      </c>
      <c r="I29" s="46">
        <v>0</v>
      </c>
      <c r="J29" s="46">
        <v>4.32</v>
      </c>
      <c r="K29" s="46">
        <v>48.13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0</v>
      </c>
      <c r="X29">
        <v>182.66</v>
      </c>
      <c r="Y29">
        <v>100</v>
      </c>
      <c r="Z29">
        <v>0</v>
      </c>
      <c r="AA29">
        <v>0.53</v>
      </c>
      <c r="AB29">
        <v>0</v>
      </c>
      <c r="AC29">
        <v>25</v>
      </c>
      <c r="AD29">
        <v>0</v>
      </c>
      <c r="AE29">
        <v>0</v>
      </c>
      <c r="AF29">
        <v>0</v>
      </c>
      <c r="AG29">
        <v>0</v>
      </c>
      <c r="AH29">
        <v>150</v>
      </c>
      <c r="AI29">
        <v>0</v>
      </c>
      <c r="AJ29">
        <v>0</v>
      </c>
      <c r="AK29">
        <v>0</v>
      </c>
      <c r="AL29">
        <v>100</v>
      </c>
      <c r="AM29">
        <v>48.13</v>
      </c>
      <c r="AN29">
        <v>50</v>
      </c>
      <c r="AO29">
        <v>4.32</v>
      </c>
      <c r="AP29">
        <v>100</v>
      </c>
      <c r="AQ29">
        <v>0</v>
      </c>
      <c r="AR29">
        <v>0</v>
      </c>
      <c r="AS29">
        <v>0</v>
      </c>
    </row>
    <row r="30" spans="1:45">
      <c r="A30" t="s">
        <v>264</v>
      </c>
      <c r="G30" t="s">
        <v>72</v>
      </c>
      <c r="H30" s="73">
        <v>0.53</v>
      </c>
      <c r="I30" s="46">
        <v>0</v>
      </c>
      <c r="J30" s="46">
        <v>4.32</v>
      </c>
      <c r="K30" s="46">
        <v>48.13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0</v>
      </c>
      <c r="X30">
        <v>182.66</v>
      </c>
      <c r="Y30">
        <v>100</v>
      </c>
      <c r="Z30">
        <v>0</v>
      </c>
      <c r="AA30">
        <v>0.53</v>
      </c>
      <c r="AB30">
        <v>0</v>
      </c>
      <c r="AC30">
        <v>25</v>
      </c>
      <c r="AD30">
        <v>0</v>
      </c>
      <c r="AE30">
        <v>0</v>
      </c>
      <c r="AF30">
        <v>0</v>
      </c>
      <c r="AG30">
        <v>0</v>
      </c>
      <c r="AH30">
        <v>150</v>
      </c>
      <c r="AI30">
        <v>0</v>
      </c>
      <c r="AJ30">
        <v>0</v>
      </c>
      <c r="AK30">
        <v>0</v>
      </c>
      <c r="AL30">
        <v>100</v>
      </c>
      <c r="AM30">
        <v>48.13</v>
      </c>
      <c r="AN30">
        <v>50</v>
      </c>
      <c r="AO30">
        <v>4.32</v>
      </c>
      <c r="AP30">
        <v>100</v>
      </c>
      <c r="AQ30">
        <v>0</v>
      </c>
      <c r="AR30">
        <v>0</v>
      </c>
      <c r="AS30">
        <v>0</v>
      </c>
    </row>
    <row r="31" spans="1:45">
      <c r="A31" t="s">
        <v>274</v>
      </c>
      <c r="G31" t="s">
        <v>73</v>
      </c>
      <c r="H31" s="73">
        <v>0.57999999999999996</v>
      </c>
      <c r="I31" s="46">
        <v>0</v>
      </c>
      <c r="J31" s="46">
        <v>4.32</v>
      </c>
      <c r="K31" s="46">
        <v>48.13</v>
      </c>
      <c r="L31" s="46">
        <v>0.28000000000000003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0</v>
      </c>
      <c r="X31">
        <v>182.66</v>
      </c>
      <c r="Y31">
        <v>100</v>
      </c>
      <c r="Z31">
        <v>0.28000000000000003</v>
      </c>
      <c r="AA31">
        <v>0.57999999999999996</v>
      </c>
      <c r="AB31">
        <v>0</v>
      </c>
      <c r="AC31">
        <v>25</v>
      </c>
      <c r="AD31">
        <v>0</v>
      </c>
      <c r="AE31">
        <v>0</v>
      </c>
      <c r="AF31">
        <v>0</v>
      </c>
      <c r="AG31">
        <v>0</v>
      </c>
      <c r="AH31">
        <v>150</v>
      </c>
      <c r="AI31">
        <v>0</v>
      </c>
      <c r="AJ31">
        <v>0</v>
      </c>
      <c r="AK31">
        <v>0</v>
      </c>
      <c r="AL31">
        <v>100</v>
      </c>
      <c r="AM31">
        <v>48.13</v>
      </c>
      <c r="AN31">
        <v>50</v>
      </c>
      <c r="AO31">
        <v>4.32</v>
      </c>
      <c r="AP31">
        <v>100</v>
      </c>
      <c r="AQ31">
        <v>0</v>
      </c>
      <c r="AR31">
        <v>0</v>
      </c>
      <c r="AS31">
        <v>0</v>
      </c>
    </row>
    <row r="32" spans="1:45">
      <c r="A32" t="s">
        <v>275</v>
      </c>
      <c r="G32" t="s">
        <v>74</v>
      </c>
      <c r="H32" s="73">
        <v>0.57999999999999996</v>
      </c>
      <c r="I32" s="46">
        <v>0</v>
      </c>
      <c r="J32" s="46">
        <v>4.32</v>
      </c>
      <c r="K32" s="46">
        <v>48.13</v>
      </c>
      <c r="L32" s="46">
        <v>0.67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0</v>
      </c>
      <c r="X32">
        <v>182.66</v>
      </c>
      <c r="Y32">
        <v>100</v>
      </c>
      <c r="Z32">
        <v>0.67</v>
      </c>
      <c r="AA32">
        <v>0.57999999999999996</v>
      </c>
      <c r="AB32">
        <v>0</v>
      </c>
      <c r="AC32">
        <v>25</v>
      </c>
      <c r="AD32">
        <v>0</v>
      </c>
      <c r="AE32">
        <v>0</v>
      </c>
      <c r="AF32">
        <v>0</v>
      </c>
      <c r="AG32">
        <v>0</v>
      </c>
      <c r="AH32">
        <v>150</v>
      </c>
      <c r="AI32">
        <v>0</v>
      </c>
      <c r="AJ32">
        <v>0</v>
      </c>
      <c r="AK32">
        <v>0</v>
      </c>
      <c r="AL32">
        <v>100</v>
      </c>
      <c r="AM32">
        <v>48.13</v>
      </c>
      <c r="AN32">
        <v>50</v>
      </c>
      <c r="AO32">
        <v>4.32</v>
      </c>
      <c r="AP32">
        <v>100</v>
      </c>
      <c r="AQ32">
        <v>0</v>
      </c>
      <c r="AR32">
        <v>0</v>
      </c>
      <c r="AS32">
        <v>0</v>
      </c>
    </row>
    <row r="33" spans="1:45">
      <c r="A33" t="s">
        <v>276</v>
      </c>
      <c r="G33" t="s">
        <v>75</v>
      </c>
      <c r="H33" s="73">
        <v>0.57999999999999996</v>
      </c>
      <c r="I33" s="46">
        <v>0</v>
      </c>
      <c r="J33" s="46">
        <v>4.32</v>
      </c>
      <c r="K33" s="46">
        <v>48.13</v>
      </c>
      <c r="L33" s="46">
        <v>1.0900000000000001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0</v>
      </c>
      <c r="X33">
        <v>182.66</v>
      </c>
      <c r="Y33">
        <v>100</v>
      </c>
      <c r="Z33">
        <v>1.0900000000000001</v>
      </c>
      <c r="AA33">
        <v>0.57999999999999996</v>
      </c>
      <c r="AB33">
        <v>0</v>
      </c>
      <c r="AC33">
        <v>25</v>
      </c>
      <c r="AD33">
        <v>0</v>
      </c>
      <c r="AE33">
        <v>0</v>
      </c>
      <c r="AF33">
        <v>0</v>
      </c>
      <c r="AG33">
        <v>0</v>
      </c>
      <c r="AH33">
        <v>150</v>
      </c>
      <c r="AI33">
        <v>0</v>
      </c>
      <c r="AJ33">
        <v>0</v>
      </c>
      <c r="AK33">
        <v>0</v>
      </c>
      <c r="AL33">
        <v>100</v>
      </c>
      <c r="AM33">
        <v>48.13</v>
      </c>
      <c r="AN33">
        <v>50</v>
      </c>
      <c r="AO33">
        <v>4.32</v>
      </c>
      <c r="AP33">
        <v>100</v>
      </c>
      <c r="AQ33">
        <v>0</v>
      </c>
      <c r="AR33">
        <v>0</v>
      </c>
      <c r="AS33">
        <v>0</v>
      </c>
    </row>
    <row r="34" spans="1:45">
      <c r="A34" t="s">
        <v>277</v>
      </c>
      <c r="G34" t="s">
        <v>76</v>
      </c>
      <c r="H34" s="73">
        <v>0.57999999999999996</v>
      </c>
      <c r="I34" s="46">
        <v>0</v>
      </c>
      <c r="J34" s="46">
        <v>4.32</v>
      </c>
      <c r="K34" s="46">
        <v>48.13</v>
      </c>
      <c r="L34" s="46">
        <v>1.52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0</v>
      </c>
      <c r="X34">
        <v>182.66</v>
      </c>
      <c r="Y34">
        <v>100</v>
      </c>
      <c r="Z34">
        <v>1.52</v>
      </c>
      <c r="AA34">
        <v>0.57999999999999996</v>
      </c>
      <c r="AB34">
        <v>0</v>
      </c>
      <c r="AC34">
        <v>25</v>
      </c>
      <c r="AD34">
        <v>0</v>
      </c>
      <c r="AE34">
        <v>0</v>
      </c>
      <c r="AF34">
        <v>0</v>
      </c>
      <c r="AG34">
        <v>0</v>
      </c>
      <c r="AH34">
        <v>150</v>
      </c>
      <c r="AI34">
        <v>0</v>
      </c>
      <c r="AJ34">
        <v>0</v>
      </c>
      <c r="AK34">
        <v>0</v>
      </c>
      <c r="AL34">
        <v>100</v>
      </c>
      <c r="AM34">
        <v>48.13</v>
      </c>
      <c r="AN34">
        <v>50</v>
      </c>
      <c r="AO34">
        <v>4.32</v>
      </c>
      <c r="AP34">
        <v>100</v>
      </c>
      <c r="AQ34">
        <v>0</v>
      </c>
      <c r="AR34">
        <v>0</v>
      </c>
      <c r="AS34">
        <v>0</v>
      </c>
    </row>
    <row r="35" spans="1:45">
      <c r="A35" t="s">
        <v>279</v>
      </c>
      <c r="G35" t="s">
        <v>77</v>
      </c>
      <c r="H35" s="73">
        <v>0.96</v>
      </c>
      <c r="I35" s="46">
        <v>0</v>
      </c>
      <c r="J35" s="46">
        <v>4.32</v>
      </c>
      <c r="K35" s="46">
        <v>48.13</v>
      </c>
      <c r="L35" s="46">
        <v>2.19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0</v>
      </c>
      <c r="X35">
        <v>182.66</v>
      </c>
      <c r="Y35">
        <v>100</v>
      </c>
      <c r="Z35">
        <v>2.19</v>
      </c>
      <c r="AA35">
        <v>0.96</v>
      </c>
      <c r="AB35">
        <v>0</v>
      </c>
      <c r="AC35">
        <v>25</v>
      </c>
      <c r="AD35">
        <v>0</v>
      </c>
      <c r="AE35">
        <v>0</v>
      </c>
      <c r="AF35">
        <v>0</v>
      </c>
      <c r="AG35">
        <v>0</v>
      </c>
      <c r="AH35">
        <v>150</v>
      </c>
      <c r="AI35">
        <v>0</v>
      </c>
      <c r="AJ35">
        <v>0</v>
      </c>
      <c r="AK35">
        <v>0</v>
      </c>
      <c r="AL35">
        <v>100</v>
      </c>
      <c r="AM35">
        <v>48.13</v>
      </c>
      <c r="AN35">
        <v>50</v>
      </c>
      <c r="AO35">
        <v>4.32</v>
      </c>
      <c r="AP35">
        <v>100</v>
      </c>
      <c r="AQ35">
        <v>0</v>
      </c>
      <c r="AR35">
        <v>0</v>
      </c>
      <c r="AS35">
        <v>0</v>
      </c>
    </row>
    <row r="36" spans="1:45">
      <c r="A36" t="s">
        <v>309</v>
      </c>
      <c r="G36" t="s">
        <v>78</v>
      </c>
      <c r="H36" s="73">
        <v>0.96</v>
      </c>
      <c r="I36" s="46">
        <v>0</v>
      </c>
      <c r="J36" s="46">
        <v>4.32</v>
      </c>
      <c r="K36" s="46">
        <v>48.13</v>
      </c>
      <c r="L36" s="46">
        <v>2.58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0</v>
      </c>
      <c r="X36">
        <v>182.66</v>
      </c>
      <c r="Y36">
        <v>100</v>
      </c>
      <c r="Z36">
        <v>2.58</v>
      </c>
      <c r="AA36">
        <v>0.96</v>
      </c>
      <c r="AB36">
        <v>0</v>
      </c>
      <c r="AC36">
        <v>25</v>
      </c>
      <c r="AD36">
        <v>0</v>
      </c>
      <c r="AE36">
        <v>0</v>
      </c>
      <c r="AF36">
        <v>0</v>
      </c>
      <c r="AG36">
        <v>0</v>
      </c>
      <c r="AH36">
        <v>150</v>
      </c>
      <c r="AI36">
        <v>0</v>
      </c>
      <c r="AJ36">
        <v>0</v>
      </c>
      <c r="AK36">
        <v>0</v>
      </c>
      <c r="AL36">
        <v>100</v>
      </c>
      <c r="AM36">
        <v>48.13</v>
      </c>
      <c r="AN36">
        <v>50</v>
      </c>
      <c r="AO36">
        <v>4.32</v>
      </c>
      <c r="AP36">
        <v>100</v>
      </c>
      <c r="AQ36">
        <v>0</v>
      </c>
      <c r="AR36">
        <v>0</v>
      </c>
      <c r="AS36">
        <v>0</v>
      </c>
    </row>
    <row r="37" spans="1:45">
      <c r="A37" t="s">
        <v>310</v>
      </c>
      <c r="G37" t="s">
        <v>79</v>
      </c>
      <c r="H37" s="73">
        <v>39.46</v>
      </c>
      <c r="I37" s="46">
        <v>0</v>
      </c>
      <c r="J37" s="46">
        <v>4.32</v>
      </c>
      <c r="K37" s="46">
        <v>48.13</v>
      </c>
      <c r="L37" s="46">
        <v>3.45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0</v>
      </c>
      <c r="X37">
        <v>182.66</v>
      </c>
      <c r="Y37">
        <v>100</v>
      </c>
      <c r="Z37">
        <v>3.45</v>
      </c>
      <c r="AA37">
        <v>0.96</v>
      </c>
      <c r="AB37">
        <v>0</v>
      </c>
      <c r="AC37">
        <v>25</v>
      </c>
      <c r="AD37">
        <v>0</v>
      </c>
      <c r="AE37">
        <v>0</v>
      </c>
      <c r="AF37">
        <v>0</v>
      </c>
      <c r="AG37">
        <v>0</v>
      </c>
      <c r="AH37">
        <v>150</v>
      </c>
      <c r="AI37">
        <v>0</v>
      </c>
      <c r="AJ37">
        <v>0</v>
      </c>
      <c r="AK37">
        <v>0</v>
      </c>
      <c r="AL37">
        <v>100</v>
      </c>
      <c r="AM37">
        <v>48.13</v>
      </c>
      <c r="AN37">
        <v>50</v>
      </c>
      <c r="AO37">
        <v>4.32</v>
      </c>
      <c r="AP37">
        <v>100</v>
      </c>
      <c r="AQ37">
        <v>0</v>
      </c>
      <c r="AR37">
        <v>38.5</v>
      </c>
      <c r="AS37">
        <v>0</v>
      </c>
    </row>
    <row r="38" spans="1:45">
      <c r="A38" t="s">
        <v>311</v>
      </c>
      <c r="G38" t="s">
        <v>80</v>
      </c>
      <c r="H38" s="73">
        <v>145.35</v>
      </c>
      <c r="I38" s="46">
        <v>0</v>
      </c>
      <c r="J38" s="46">
        <v>4.32</v>
      </c>
      <c r="K38" s="46">
        <v>48.13</v>
      </c>
      <c r="L38" s="46">
        <v>4.1900000000000004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0</v>
      </c>
      <c r="X38">
        <v>182.66</v>
      </c>
      <c r="Y38">
        <v>100</v>
      </c>
      <c r="Z38">
        <v>4.1900000000000004</v>
      </c>
      <c r="AA38">
        <v>0.96</v>
      </c>
      <c r="AB38">
        <v>0</v>
      </c>
      <c r="AC38">
        <v>25</v>
      </c>
      <c r="AD38">
        <v>0</v>
      </c>
      <c r="AE38">
        <v>0</v>
      </c>
      <c r="AF38">
        <v>0</v>
      </c>
      <c r="AG38">
        <v>0</v>
      </c>
      <c r="AH38">
        <v>150</v>
      </c>
      <c r="AI38">
        <v>0</v>
      </c>
      <c r="AJ38">
        <v>0</v>
      </c>
      <c r="AK38">
        <v>0</v>
      </c>
      <c r="AL38">
        <v>100</v>
      </c>
      <c r="AM38">
        <v>48.13</v>
      </c>
      <c r="AN38">
        <v>50</v>
      </c>
      <c r="AO38">
        <v>4.32</v>
      </c>
      <c r="AP38">
        <v>100</v>
      </c>
      <c r="AQ38">
        <v>0</v>
      </c>
      <c r="AR38">
        <v>144.38999999999999</v>
      </c>
      <c r="AS38">
        <v>0</v>
      </c>
    </row>
    <row r="39" spans="1:45">
      <c r="A39" t="s">
        <v>312</v>
      </c>
      <c r="G39" t="s">
        <v>81</v>
      </c>
      <c r="H39" s="73">
        <v>234.87</v>
      </c>
      <c r="I39" s="46">
        <v>0</v>
      </c>
      <c r="J39" s="46">
        <v>4.2300000000000004</v>
      </c>
      <c r="K39" s="46">
        <v>101.08000000000001</v>
      </c>
      <c r="L39" s="46">
        <v>4.8099999999999996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0</v>
      </c>
      <c r="X39">
        <v>182.66</v>
      </c>
      <c r="Y39">
        <v>100</v>
      </c>
      <c r="Z39">
        <v>4.8099999999999996</v>
      </c>
      <c r="AA39">
        <v>0.96</v>
      </c>
      <c r="AB39">
        <v>0</v>
      </c>
      <c r="AC39">
        <v>25</v>
      </c>
      <c r="AD39">
        <v>0</v>
      </c>
      <c r="AE39">
        <v>0</v>
      </c>
      <c r="AF39">
        <v>24.07</v>
      </c>
      <c r="AG39">
        <v>28.88</v>
      </c>
      <c r="AH39">
        <v>150</v>
      </c>
      <c r="AI39">
        <v>0</v>
      </c>
      <c r="AJ39">
        <v>0</v>
      </c>
      <c r="AK39">
        <v>0</v>
      </c>
      <c r="AL39">
        <v>100</v>
      </c>
      <c r="AM39">
        <v>48.13</v>
      </c>
      <c r="AN39">
        <v>50</v>
      </c>
      <c r="AO39">
        <v>4.2300000000000004</v>
      </c>
      <c r="AP39">
        <v>100</v>
      </c>
      <c r="AQ39">
        <v>0</v>
      </c>
      <c r="AR39">
        <v>233.91</v>
      </c>
      <c r="AS39">
        <v>0</v>
      </c>
    </row>
    <row r="40" spans="1:45">
      <c r="A40" t="s">
        <v>329</v>
      </c>
      <c r="G40" t="s">
        <v>82</v>
      </c>
      <c r="H40" s="73">
        <v>232.95000000000002</v>
      </c>
      <c r="I40" s="46">
        <v>0</v>
      </c>
      <c r="J40" s="46">
        <v>4.2300000000000004</v>
      </c>
      <c r="K40" s="46">
        <v>101.08000000000001</v>
      </c>
      <c r="L40" s="46">
        <v>5.41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0</v>
      </c>
      <c r="X40">
        <v>182.66</v>
      </c>
      <c r="Y40">
        <v>100</v>
      </c>
      <c r="Z40">
        <v>5.41</v>
      </c>
      <c r="AA40">
        <v>0.96</v>
      </c>
      <c r="AB40">
        <v>0</v>
      </c>
      <c r="AC40">
        <v>25</v>
      </c>
      <c r="AD40">
        <v>0</v>
      </c>
      <c r="AE40">
        <v>0</v>
      </c>
      <c r="AF40">
        <v>24.07</v>
      </c>
      <c r="AG40">
        <v>28.88</v>
      </c>
      <c r="AH40">
        <v>150</v>
      </c>
      <c r="AI40">
        <v>0</v>
      </c>
      <c r="AJ40">
        <v>0</v>
      </c>
      <c r="AK40">
        <v>0</v>
      </c>
      <c r="AL40">
        <v>100</v>
      </c>
      <c r="AM40">
        <v>48.13</v>
      </c>
      <c r="AN40">
        <v>50</v>
      </c>
      <c r="AO40">
        <v>4.2300000000000004</v>
      </c>
      <c r="AP40">
        <v>100</v>
      </c>
      <c r="AQ40">
        <v>0</v>
      </c>
      <c r="AR40">
        <v>231.99</v>
      </c>
      <c r="AS40">
        <v>0</v>
      </c>
    </row>
    <row r="41" spans="1:45">
      <c r="A41" t="s">
        <v>330</v>
      </c>
      <c r="G41" t="s">
        <v>83</v>
      </c>
      <c r="H41" s="73">
        <v>246.42000000000002</v>
      </c>
      <c r="I41" s="46">
        <v>0</v>
      </c>
      <c r="J41" s="46">
        <v>4.2300000000000004</v>
      </c>
      <c r="K41" s="46">
        <v>101.08000000000001</v>
      </c>
      <c r="L41" s="46">
        <v>5.96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0</v>
      </c>
      <c r="X41">
        <v>182.66</v>
      </c>
      <c r="Y41">
        <v>100</v>
      </c>
      <c r="Z41">
        <v>5.96</v>
      </c>
      <c r="AA41">
        <v>0.96</v>
      </c>
      <c r="AB41">
        <v>0</v>
      </c>
      <c r="AC41">
        <v>25</v>
      </c>
      <c r="AD41">
        <v>0</v>
      </c>
      <c r="AE41">
        <v>0</v>
      </c>
      <c r="AF41">
        <v>24.07</v>
      </c>
      <c r="AG41">
        <v>28.88</v>
      </c>
      <c r="AH41">
        <v>150</v>
      </c>
      <c r="AI41">
        <v>0</v>
      </c>
      <c r="AJ41">
        <v>0</v>
      </c>
      <c r="AK41">
        <v>0</v>
      </c>
      <c r="AL41">
        <v>100</v>
      </c>
      <c r="AM41">
        <v>48.13</v>
      </c>
      <c r="AN41">
        <v>50</v>
      </c>
      <c r="AO41">
        <v>4.2300000000000004</v>
      </c>
      <c r="AP41">
        <v>100</v>
      </c>
      <c r="AQ41">
        <v>0</v>
      </c>
      <c r="AR41">
        <v>245.46</v>
      </c>
      <c r="AS41">
        <v>0</v>
      </c>
    </row>
    <row r="42" spans="1:45">
      <c r="A42" t="s">
        <v>331</v>
      </c>
      <c r="G42" t="s">
        <v>84</v>
      </c>
      <c r="H42" s="73">
        <v>213.69</v>
      </c>
      <c r="I42" s="46">
        <v>0</v>
      </c>
      <c r="J42" s="46">
        <v>4.2300000000000004</v>
      </c>
      <c r="K42" s="46">
        <v>101.08000000000001</v>
      </c>
      <c r="L42" s="46">
        <v>6.47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0</v>
      </c>
      <c r="X42">
        <v>182.66</v>
      </c>
      <c r="Y42">
        <v>100</v>
      </c>
      <c r="Z42">
        <v>6.47</v>
      </c>
      <c r="AA42">
        <v>0.96</v>
      </c>
      <c r="AB42">
        <v>0</v>
      </c>
      <c r="AC42">
        <v>25</v>
      </c>
      <c r="AD42">
        <v>0</v>
      </c>
      <c r="AE42">
        <v>0</v>
      </c>
      <c r="AF42">
        <v>24.07</v>
      </c>
      <c r="AG42">
        <v>28.88</v>
      </c>
      <c r="AH42">
        <v>150</v>
      </c>
      <c r="AI42">
        <v>0</v>
      </c>
      <c r="AJ42">
        <v>0</v>
      </c>
      <c r="AK42">
        <v>0</v>
      </c>
      <c r="AL42">
        <v>100</v>
      </c>
      <c r="AM42">
        <v>48.13</v>
      </c>
      <c r="AN42">
        <v>50</v>
      </c>
      <c r="AO42">
        <v>4.2300000000000004</v>
      </c>
      <c r="AP42">
        <v>100</v>
      </c>
      <c r="AQ42">
        <v>0</v>
      </c>
      <c r="AR42">
        <v>212.73</v>
      </c>
      <c r="AS42">
        <v>0</v>
      </c>
    </row>
    <row r="43" spans="1:45">
      <c r="A43" t="s">
        <v>337</v>
      </c>
      <c r="G43" t="s">
        <v>85</v>
      </c>
      <c r="H43" s="73">
        <v>171.34</v>
      </c>
      <c r="I43" s="46">
        <v>0</v>
      </c>
      <c r="J43" s="46">
        <v>4.2300000000000004</v>
      </c>
      <c r="K43" s="46">
        <v>101.08000000000001</v>
      </c>
      <c r="L43" s="46">
        <v>6.9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0</v>
      </c>
      <c r="X43">
        <v>182.66</v>
      </c>
      <c r="Y43">
        <v>100</v>
      </c>
      <c r="Z43">
        <v>6.9</v>
      </c>
      <c r="AA43">
        <v>0.96</v>
      </c>
      <c r="AB43">
        <v>0</v>
      </c>
      <c r="AC43">
        <v>25</v>
      </c>
      <c r="AD43">
        <v>0</v>
      </c>
      <c r="AE43">
        <v>0</v>
      </c>
      <c r="AF43">
        <v>24.07</v>
      </c>
      <c r="AG43">
        <v>28.88</v>
      </c>
      <c r="AH43">
        <v>150</v>
      </c>
      <c r="AI43">
        <v>0</v>
      </c>
      <c r="AJ43">
        <v>0</v>
      </c>
      <c r="AK43">
        <v>0</v>
      </c>
      <c r="AL43">
        <v>100</v>
      </c>
      <c r="AM43">
        <v>48.13</v>
      </c>
      <c r="AN43">
        <v>50</v>
      </c>
      <c r="AO43">
        <v>4.2300000000000004</v>
      </c>
      <c r="AP43">
        <v>100</v>
      </c>
      <c r="AQ43">
        <v>0</v>
      </c>
      <c r="AR43">
        <v>170.38</v>
      </c>
      <c r="AS43">
        <v>0</v>
      </c>
    </row>
    <row r="44" spans="1:45">
      <c r="A44" t="s">
        <v>339</v>
      </c>
      <c r="G44" t="s">
        <v>86</v>
      </c>
      <c r="H44" s="73">
        <v>158.83000000000001</v>
      </c>
      <c r="I44" s="46">
        <v>0</v>
      </c>
      <c r="J44" s="46">
        <v>4.2300000000000004</v>
      </c>
      <c r="K44" s="46">
        <v>101.08000000000001</v>
      </c>
      <c r="L44" s="46">
        <v>7.27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0</v>
      </c>
      <c r="X44">
        <v>182.66</v>
      </c>
      <c r="Y44">
        <v>100</v>
      </c>
      <c r="Z44">
        <v>7.27</v>
      </c>
      <c r="AA44">
        <v>0.96</v>
      </c>
      <c r="AB44">
        <v>0</v>
      </c>
      <c r="AC44">
        <v>25</v>
      </c>
      <c r="AD44">
        <v>0</v>
      </c>
      <c r="AE44">
        <v>0</v>
      </c>
      <c r="AF44">
        <v>24.07</v>
      </c>
      <c r="AG44">
        <v>28.88</v>
      </c>
      <c r="AH44">
        <v>150</v>
      </c>
      <c r="AI44">
        <v>0</v>
      </c>
      <c r="AJ44">
        <v>0</v>
      </c>
      <c r="AK44">
        <v>0</v>
      </c>
      <c r="AL44">
        <v>100</v>
      </c>
      <c r="AM44">
        <v>48.13</v>
      </c>
      <c r="AN44">
        <v>50</v>
      </c>
      <c r="AO44">
        <v>4.2300000000000004</v>
      </c>
      <c r="AP44">
        <v>100</v>
      </c>
      <c r="AQ44">
        <v>0</v>
      </c>
      <c r="AR44">
        <v>157.87</v>
      </c>
      <c r="AS44">
        <v>0</v>
      </c>
    </row>
    <row r="45" spans="1:45">
      <c r="A45" t="s">
        <v>358</v>
      </c>
      <c r="G45" t="s">
        <v>87</v>
      </c>
      <c r="H45" s="73">
        <v>123.21</v>
      </c>
      <c r="I45" s="46">
        <v>0</v>
      </c>
      <c r="J45" s="46">
        <v>4.2300000000000004</v>
      </c>
      <c r="K45" s="46">
        <v>101.08000000000001</v>
      </c>
      <c r="L45" s="46">
        <v>7.68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0</v>
      </c>
      <c r="X45">
        <v>182.66</v>
      </c>
      <c r="Y45">
        <v>100</v>
      </c>
      <c r="Z45">
        <v>7.68</v>
      </c>
      <c r="AA45">
        <v>0.96</v>
      </c>
      <c r="AB45">
        <v>0</v>
      </c>
      <c r="AC45">
        <v>25</v>
      </c>
      <c r="AD45">
        <v>0</v>
      </c>
      <c r="AE45">
        <v>0</v>
      </c>
      <c r="AF45">
        <v>24.07</v>
      </c>
      <c r="AG45">
        <v>28.88</v>
      </c>
      <c r="AH45">
        <v>150</v>
      </c>
      <c r="AI45">
        <v>0</v>
      </c>
      <c r="AJ45">
        <v>0</v>
      </c>
      <c r="AK45">
        <v>0</v>
      </c>
      <c r="AL45">
        <v>100</v>
      </c>
      <c r="AM45">
        <v>48.13</v>
      </c>
      <c r="AN45">
        <v>50</v>
      </c>
      <c r="AO45">
        <v>4.2300000000000004</v>
      </c>
      <c r="AP45">
        <v>100</v>
      </c>
      <c r="AQ45">
        <v>0</v>
      </c>
      <c r="AR45">
        <v>122.25</v>
      </c>
      <c r="AS45">
        <v>0</v>
      </c>
    </row>
    <row r="46" spans="1:45">
      <c r="A46" t="s">
        <v>359</v>
      </c>
      <c r="G46" t="s">
        <v>88</v>
      </c>
      <c r="H46" s="73">
        <v>105.88</v>
      </c>
      <c r="I46" s="46">
        <v>0</v>
      </c>
      <c r="J46" s="46">
        <v>4.2300000000000004</v>
      </c>
      <c r="K46" s="46">
        <v>101.08000000000001</v>
      </c>
      <c r="L46" s="46">
        <v>7.95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0</v>
      </c>
      <c r="X46">
        <v>182.66</v>
      </c>
      <c r="Y46">
        <v>100</v>
      </c>
      <c r="Z46">
        <v>7.95</v>
      </c>
      <c r="AA46">
        <v>0.96</v>
      </c>
      <c r="AB46">
        <v>0</v>
      </c>
      <c r="AC46">
        <v>25</v>
      </c>
      <c r="AD46">
        <v>0</v>
      </c>
      <c r="AE46">
        <v>0</v>
      </c>
      <c r="AF46">
        <v>24.07</v>
      </c>
      <c r="AG46">
        <v>28.88</v>
      </c>
      <c r="AH46">
        <v>150</v>
      </c>
      <c r="AI46">
        <v>0</v>
      </c>
      <c r="AJ46">
        <v>0</v>
      </c>
      <c r="AK46">
        <v>0</v>
      </c>
      <c r="AL46">
        <v>100</v>
      </c>
      <c r="AM46">
        <v>48.13</v>
      </c>
      <c r="AN46">
        <v>50</v>
      </c>
      <c r="AO46">
        <v>4.2300000000000004</v>
      </c>
      <c r="AP46">
        <v>100</v>
      </c>
      <c r="AQ46">
        <v>0</v>
      </c>
      <c r="AR46">
        <v>104.92</v>
      </c>
      <c r="AS46">
        <v>0</v>
      </c>
    </row>
    <row r="47" spans="1:45">
      <c r="A47" t="s">
        <v>360</v>
      </c>
      <c r="G47" t="s">
        <v>89</v>
      </c>
      <c r="H47" s="73">
        <v>0.96</v>
      </c>
      <c r="I47" s="46">
        <v>0</v>
      </c>
      <c r="J47" s="46">
        <v>4.2300000000000004</v>
      </c>
      <c r="K47" s="46">
        <v>101.08000000000001</v>
      </c>
      <c r="L47" s="46">
        <v>8.27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0</v>
      </c>
      <c r="X47">
        <v>182.66</v>
      </c>
      <c r="Y47">
        <v>100</v>
      </c>
      <c r="Z47">
        <v>8.27</v>
      </c>
      <c r="AA47">
        <v>0.96</v>
      </c>
      <c r="AB47">
        <v>0</v>
      </c>
      <c r="AC47">
        <v>25</v>
      </c>
      <c r="AD47">
        <v>0</v>
      </c>
      <c r="AE47">
        <v>0</v>
      </c>
      <c r="AF47">
        <v>24.07</v>
      </c>
      <c r="AG47">
        <v>28.88</v>
      </c>
      <c r="AH47">
        <v>150</v>
      </c>
      <c r="AI47">
        <v>0</v>
      </c>
      <c r="AJ47">
        <v>0</v>
      </c>
      <c r="AK47">
        <v>0</v>
      </c>
      <c r="AL47">
        <v>100</v>
      </c>
      <c r="AM47">
        <v>48.13</v>
      </c>
      <c r="AN47">
        <v>50</v>
      </c>
      <c r="AO47">
        <v>4.2300000000000004</v>
      </c>
      <c r="AP47">
        <v>100</v>
      </c>
      <c r="AQ47">
        <v>0</v>
      </c>
      <c r="AR47">
        <v>0</v>
      </c>
      <c r="AS47">
        <v>0</v>
      </c>
    </row>
    <row r="48" spans="1:45">
      <c r="A48" t="s">
        <v>364</v>
      </c>
      <c r="G48" t="s">
        <v>90</v>
      </c>
      <c r="H48" s="73">
        <v>0.96</v>
      </c>
      <c r="I48" s="46">
        <v>0</v>
      </c>
      <c r="J48" s="46">
        <v>4.2300000000000004</v>
      </c>
      <c r="K48" s="46">
        <v>101.08000000000001</v>
      </c>
      <c r="L48" s="46">
        <v>8.5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0</v>
      </c>
      <c r="X48">
        <v>182.66</v>
      </c>
      <c r="Y48">
        <v>100</v>
      </c>
      <c r="Z48">
        <v>8.5</v>
      </c>
      <c r="AA48">
        <v>0.96</v>
      </c>
      <c r="AB48">
        <v>0</v>
      </c>
      <c r="AC48">
        <v>25</v>
      </c>
      <c r="AD48">
        <v>0</v>
      </c>
      <c r="AE48">
        <v>0</v>
      </c>
      <c r="AF48">
        <v>24.07</v>
      </c>
      <c r="AG48">
        <v>28.88</v>
      </c>
      <c r="AH48">
        <v>150</v>
      </c>
      <c r="AI48">
        <v>0</v>
      </c>
      <c r="AJ48">
        <v>0</v>
      </c>
      <c r="AK48">
        <v>0</v>
      </c>
      <c r="AL48">
        <v>100</v>
      </c>
      <c r="AM48">
        <v>48.13</v>
      </c>
      <c r="AN48">
        <v>50</v>
      </c>
      <c r="AO48">
        <v>4.2300000000000004</v>
      </c>
      <c r="AP48">
        <v>100</v>
      </c>
      <c r="AQ48">
        <v>0</v>
      </c>
      <c r="AR48">
        <v>0</v>
      </c>
      <c r="AS48">
        <v>0</v>
      </c>
    </row>
    <row r="49" spans="1:45">
      <c r="A49" t="s">
        <v>365</v>
      </c>
      <c r="G49" t="s">
        <v>91</v>
      </c>
      <c r="H49" s="73">
        <v>0.96</v>
      </c>
      <c r="I49" s="46">
        <v>0</v>
      </c>
      <c r="J49" s="46">
        <v>4.2300000000000004</v>
      </c>
      <c r="K49" s="46">
        <v>101.08000000000001</v>
      </c>
      <c r="L49" s="46">
        <v>8.7200000000000006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0</v>
      </c>
      <c r="X49">
        <v>182.66</v>
      </c>
      <c r="Y49">
        <v>100</v>
      </c>
      <c r="Z49">
        <v>8.7200000000000006</v>
      </c>
      <c r="AA49">
        <v>0.96</v>
      </c>
      <c r="AB49">
        <v>0</v>
      </c>
      <c r="AC49">
        <v>25</v>
      </c>
      <c r="AD49">
        <v>0</v>
      </c>
      <c r="AE49">
        <v>0</v>
      </c>
      <c r="AF49">
        <v>24.07</v>
      </c>
      <c r="AG49">
        <v>28.88</v>
      </c>
      <c r="AH49">
        <v>150</v>
      </c>
      <c r="AI49">
        <v>0</v>
      </c>
      <c r="AJ49">
        <v>0</v>
      </c>
      <c r="AK49">
        <v>0</v>
      </c>
      <c r="AL49">
        <v>100</v>
      </c>
      <c r="AM49">
        <v>48.13</v>
      </c>
      <c r="AN49">
        <v>50</v>
      </c>
      <c r="AO49">
        <v>4.2300000000000004</v>
      </c>
      <c r="AP49">
        <v>100</v>
      </c>
      <c r="AQ49">
        <v>0</v>
      </c>
      <c r="AR49">
        <v>0</v>
      </c>
      <c r="AS49">
        <v>0</v>
      </c>
    </row>
    <row r="50" spans="1:45">
      <c r="A50" t="s">
        <v>366</v>
      </c>
      <c r="G50" t="s">
        <v>92</v>
      </c>
      <c r="H50" s="73">
        <v>0.96</v>
      </c>
      <c r="I50" s="46">
        <v>0</v>
      </c>
      <c r="J50" s="46">
        <v>4.2300000000000004</v>
      </c>
      <c r="K50" s="46">
        <v>101.08000000000001</v>
      </c>
      <c r="L50" s="46">
        <v>8.8000000000000007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0</v>
      </c>
      <c r="X50">
        <v>182.66</v>
      </c>
      <c r="Y50">
        <v>100</v>
      </c>
      <c r="Z50">
        <v>8.8000000000000007</v>
      </c>
      <c r="AA50">
        <v>0.96</v>
      </c>
      <c r="AB50">
        <v>0</v>
      </c>
      <c r="AC50">
        <v>25</v>
      </c>
      <c r="AD50">
        <v>0</v>
      </c>
      <c r="AE50">
        <v>0</v>
      </c>
      <c r="AF50">
        <v>24.07</v>
      </c>
      <c r="AG50">
        <v>28.88</v>
      </c>
      <c r="AH50">
        <v>150</v>
      </c>
      <c r="AI50">
        <v>0</v>
      </c>
      <c r="AJ50">
        <v>0</v>
      </c>
      <c r="AK50">
        <v>0</v>
      </c>
      <c r="AL50">
        <v>100</v>
      </c>
      <c r="AM50">
        <v>48.13</v>
      </c>
      <c r="AN50">
        <v>50</v>
      </c>
      <c r="AO50">
        <v>4.2300000000000004</v>
      </c>
      <c r="AP50">
        <v>100</v>
      </c>
      <c r="AQ50">
        <v>0</v>
      </c>
      <c r="AR50">
        <v>0</v>
      </c>
      <c r="AS50">
        <v>0</v>
      </c>
    </row>
    <row r="51" spans="1:45">
      <c r="A51" t="s">
        <v>367</v>
      </c>
      <c r="G51" t="s">
        <v>93</v>
      </c>
      <c r="H51" s="73">
        <v>0.96</v>
      </c>
      <c r="I51" s="46">
        <v>0</v>
      </c>
      <c r="J51" s="46">
        <v>4.1399999999999997</v>
      </c>
      <c r="K51" s="46">
        <v>101.08000000000001</v>
      </c>
      <c r="L51" s="46">
        <v>8.75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0</v>
      </c>
      <c r="X51">
        <v>182.66</v>
      </c>
      <c r="Y51">
        <v>100</v>
      </c>
      <c r="Z51">
        <v>8.75</v>
      </c>
      <c r="AA51">
        <v>0.96</v>
      </c>
      <c r="AB51">
        <v>0</v>
      </c>
      <c r="AC51">
        <v>25</v>
      </c>
      <c r="AD51">
        <v>0</v>
      </c>
      <c r="AE51">
        <v>0</v>
      </c>
      <c r="AF51">
        <v>24.07</v>
      </c>
      <c r="AG51">
        <v>28.88</v>
      </c>
      <c r="AH51">
        <v>150</v>
      </c>
      <c r="AI51">
        <v>0</v>
      </c>
      <c r="AJ51">
        <v>0</v>
      </c>
      <c r="AK51">
        <v>0</v>
      </c>
      <c r="AL51">
        <v>100</v>
      </c>
      <c r="AM51">
        <v>48.13</v>
      </c>
      <c r="AN51">
        <v>50</v>
      </c>
      <c r="AO51">
        <v>4.1399999999999997</v>
      </c>
      <c r="AP51">
        <v>100</v>
      </c>
      <c r="AQ51">
        <v>0</v>
      </c>
      <c r="AR51">
        <v>0</v>
      </c>
      <c r="AS51">
        <v>0</v>
      </c>
    </row>
    <row r="52" spans="1:45">
      <c r="A52" t="s">
        <v>368</v>
      </c>
      <c r="G52" t="s">
        <v>94</v>
      </c>
      <c r="H52" s="73">
        <v>0.96</v>
      </c>
      <c r="I52" s="46">
        <v>0</v>
      </c>
      <c r="J52" s="46">
        <v>4.1399999999999997</v>
      </c>
      <c r="K52" s="46">
        <v>101.08000000000001</v>
      </c>
      <c r="L52" s="46">
        <v>8.9600000000000009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0</v>
      </c>
      <c r="X52">
        <v>182.66</v>
      </c>
      <c r="Y52">
        <v>100</v>
      </c>
      <c r="Z52">
        <v>8.9600000000000009</v>
      </c>
      <c r="AA52">
        <v>0.96</v>
      </c>
      <c r="AB52">
        <v>0</v>
      </c>
      <c r="AC52">
        <v>25</v>
      </c>
      <c r="AD52">
        <v>0</v>
      </c>
      <c r="AE52">
        <v>0</v>
      </c>
      <c r="AF52">
        <v>24.07</v>
      </c>
      <c r="AG52">
        <v>28.88</v>
      </c>
      <c r="AH52">
        <v>150</v>
      </c>
      <c r="AI52">
        <v>0</v>
      </c>
      <c r="AJ52">
        <v>0</v>
      </c>
      <c r="AK52">
        <v>0</v>
      </c>
      <c r="AL52">
        <v>100</v>
      </c>
      <c r="AM52">
        <v>48.13</v>
      </c>
      <c r="AN52">
        <v>50</v>
      </c>
      <c r="AO52">
        <v>4.1399999999999997</v>
      </c>
      <c r="AP52">
        <v>100</v>
      </c>
      <c r="AQ52">
        <v>0</v>
      </c>
      <c r="AR52">
        <v>0</v>
      </c>
      <c r="AS52">
        <v>0</v>
      </c>
    </row>
    <row r="53" spans="1:45">
      <c r="A53" t="s">
        <v>400</v>
      </c>
      <c r="G53" t="s">
        <v>95</v>
      </c>
      <c r="H53" s="73">
        <v>0.96</v>
      </c>
      <c r="I53" s="46">
        <v>0</v>
      </c>
      <c r="J53" s="46">
        <v>4.1399999999999997</v>
      </c>
      <c r="K53" s="46">
        <v>101.08000000000001</v>
      </c>
      <c r="L53" s="46">
        <v>9.02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0</v>
      </c>
      <c r="X53">
        <v>182.66</v>
      </c>
      <c r="Y53">
        <v>100</v>
      </c>
      <c r="Z53">
        <v>9.02</v>
      </c>
      <c r="AA53">
        <v>0.96</v>
      </c>
      <c r="AB53">
        <v>0</v>
      </c>
      <c r="AC53">
        <v>25</v>
      </c>
      <c r="AD53">
        <v>0</v>
      </c>
      <c r="AE53">
        <v>0</v>
      </c>
      <c r="AF53">
        <v>24.07</v>
      </c>
      <c r="AG53">
        <v>28.88</v>
      </c>
      <c r="AH53">
        <v>150</v>
      </c>
      <c r="AI53">
        <v>0</v>
      </c>
      <c r="AJ53">
        <v>0</v>
      </c>
      <c r="AK53">
        <v>0</v>
      </c>
      <c r="AL53">
        <v>100</v>
      </c>
      <c r="AM53">
        <v>48.13</v>
      </c>
      <c r="AN53">
        <v>50</v>
      </c>
      <c r="AO53">
        <v>4.1399999999999997</v>
      </c>
      <c r="AP53">
        <v>100</v>
      </c>
      <c r="AQ53">
        <v>0</v>
      </c>
      <c r="AR53">
        <v>0</v>
      </c>
      <c r="AS53">
        <v>0</v>
      </c>
    </row>
    <row r="54" spans="1:45">
      <c r="A54" t="s">
        <v>399</v>
      </c>
      <c r="G54" t="s">
        <v>96</v>
      </c>
      <c r="H54" s="73">
        <v>0.96</v>
      </c>
      <c r="I54" s="46">
        <v>0</v>
      </c>
      <c r="J54" s="46">
        <v>4.1399999999999997</v>
      </c>
      <c r="K54" s="46">
        <v>101.08000000000001</v>
      </c>
      <c r="L54" s="46">
        <v>8.8699999999999992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0</v>
      </c>
      <c r="X54">
        <v>182.66</v>
      </c>
      <c r="Y54">
        <v>100</v>
      </c>
      <c r="Z54">
        <v>8.8699999999999992</v>
      </c>
      <c r="AA54">
        <v>0.96</v>
      </c>
      <c r="AB54">
        <v>0</v>
      </c>
      <c r="AC54">
        <v>25</v>
      </c>
      <c r="AD54">
        <v>0</v>
      </c>
      <c r="AE54">
        <v>0</v>
      </c>
      <c r="AF54">
        <v>24.07</v>
      </c>
      <c r="AG54">
        <v>28.88</v>
      </c>
      <c r="AH54">
        <v>150</v>
      </c>
      <c r="AI54">
        <v>0</v>
      </c>
      <c r="AJ54">
        <v>0</v>
      </c>
      <c r="AK54">
        <v>0</v>
      </c>
      <c r="AL54">
        <v>100</v>
      </c>
      <c r="AM54">
        <v>48.13</v>
      </c>
      <c r="AN54">
        <v>50</v>
      </c>
      <c r="AO54">
        <v>4.1399999999999997</v>
      </c>
      <c r="AP54">
        <v>100</v>
      </c>
      <c r="AQ54">
        <v>0</v>
      </c>
      <c r="AR54">
        <v>0</v>
      </c>
      <c r="AS54">
        <v>0</v>
      </c>
    </row>
    <row r="55" spans="1:45">
      <c r="A55" t="s">
        <v>401</v>
      </c>
      <c r="G55" t="s">
        <v>97</v>
      </c>
      <c r="H55" s="73">
        <v>0.96</v>
      </c>
      <c r="I55" s="46">
        <v>0</v>
      </c>
      <c r="J55" s="46">
        <v>4.1399999999999997</v>
      </c>
      <c r="K55" s="46">
        <v>101.08000000000001</v>
      </c>
      <c r="L55" s="46">
        <v>8.94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0</v>
      </c>
      <c r="X55">
        <v>182.66</v>
      </c>
      <c r="Y55">
        <v>100</v>
      </c>
      <c r="Z55">
        <v>8.94</v>
      </c>
      <c r="AA55">
        <v>0.96</v>
      </c>
      <c r="AB55">
        <v>0</v>
      </c>
      <c r="AC55">
        <v>25</v>
      </c>
      <c r="AD55">
        <v>0</v>
      </c>
      <c r="AE55">
        <v>0</v>
      </c>
      <c r="AF55">
        <v>24.07</v>
      </c>
      <c r="AG55">
        <v>28.88</v>
      </c>
      <c r="AH55">
        <v>150</v>
      </c>
      <c r="AI55">
        <v>0</v>
      </c>
      <c r="AJ55">
        <v>0</v>
      </c>
      <c r="AK55">
        <v>0</v>
      </c>
      <c r="AL55">
        <v>100</v>
      </c>
      <c r="AM55">
        <v>48.13</v>
      </c>
      <c r="AN55">
        <v>50</v>
      </c>
      <c r="AO55">
        <v>4.1399999999999997</v>
      </c>
      <c r="AP55">
        <v>100</v>
      </c>
      <c r="AQ55">
        <v>0</v>
      </c>
      <c r="AR55">
        <v>0</v>
      </c>
      <c r="AS55">
        <v>0</v>
      </c>
    </row>
    <row r="56" spans="1:45">
      <c r="A56" t="s">
        <v>401</v>
      </c>
      <c r="G56" t="s">
        <v>98</v>
      </c>
      <c r="H56" s="73">
        <v>0.96</v>
      </c>
      <c r="I56" s="46">
        <v>0</v>
      </c>
      <c r="J56" s="46">
        <v>4.1399999999999997</v>
      </c>
      <c r="K56" s="46">
        <v>101.08000000000001</v>
      </c>
      <c r="L56" s="46">
        <v>8.7899999999999991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0</v>
      </c>
      <c r="X56">
        <v>182.66</v>
      </c>
      <c r="Y56">
        <v>100</v>
      </c>
      <c r="Z56">
        <v>8.7899999999999991</v>
      </c>
      <c r="AA56">
        <v>0.96</v>
      </c>
      <c r="AB56">
        <v>0</v>
      </c>
      <c r="AC56">
        <v>25</v>
      </c>
      <c r="AD56">
        <v>0</v>
      </c>
      <c r="AE56">
        <v>0</v>
      </c>
      <c r="AF56">
        <v>24.07</v>
      </c>
      <c r="AG56">
        <v>28.88</v>
      </c>
      <c r="AH56">
        <v>150</v>
      </c>
      <c r="AI56">
        <v>0</v>
      </c>
      <c r="AJ56">
        <v>0</v>
      </c>
      <c r="AK56">
        <v>0</v>
      </c>
      <c r="AL56">
        <v>100</v>
      </c>
      <c r="AM56">
        <v>48.13</v>
      </c>
      <c r="AN56">
        <v>50</v>
      </c>
      <c r="AO56">
        <v>4.1399999999999997</v>
      </c>
      <c r="AP56">
        <v>100</v>
      </c>
      <c r="AQ56">
        <v>0</v>
      </c>
      <c r="AR56">
        <v>0</v>
      </c>
      <c r="AS56">
        <v>0</v>
      </c>
    </row>
    <row r="57" spans="1:45">
      <c r="G57" t="s">
        <v>99</v>
      </c>
      <c r="H57" s="73">
        <v>0.96</v>
      </c>
      <c r="I57" s="46">
        <v>0</v>
      </c>
      <c r="J57" s="46">
        <v>4.1399999999999997</v>
      </c>
      <c r="K57" s="46">
        <v>101.08000000000001</v>
      </c>
      <c r="L57" s="46">
        <v>8.56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0</v>
      </c>
      <c r="X57">
        <v>182.66</v>
      </c>
      <c r="Y57">
        <v>100</v>
      </c>
      <c r="Z57">
        <v>8.56</v>
      </c>
      <c r="AA57">
        <v>0.96</v>
      </c>
      <c r="AB57">
        <v>0</v>
      </c>
      <c r="AC57">
        <v>25</v>
      </c>
      <c r="AD57">
        <v>0</v>
      </c>
      <c r="AE57">
        <v>0</v>
      </c>
      <c r="AF57">
        <v>24.07</v>
      </c>
      <c r="AG57">
        <v>28.88</v>
      </c>
      <c r="AH57">
        <v>150</v>
      </c>
      <c r="AI57">
        <v>0</v>
      </c>
      <c r="AJ57">
        <v>0</v>
      </c>
      <c r="AK57">
        <v>0</v>
      </c>
      <c r="AL57">
        <v>100</v>
      </c>
      <c r="AM57">
        <v>48.13</v>
      </c>
      <c r="AN57">
        <v>50</v>
      </c>
      <c r="AO57">
        <v>4.1399999999999997</v>
      </c>
      <c r="AP57">
        <v>100</v>
      </c>
      <c r="AQ57">
        <v>0</v>
      </c>
      <c r="AR57">
        <v>0</v>
      </c>
      <c r="AS57">
        <v>0</v>
      </c>
    </row>
    <row r="58" spans="1:45">
      <c r="G58" t="s">
        <v>100</v>
      </c>
      <c r="H58" s="73">
        <v>0.96</v>
      </c>
      <c r="I58" s="46">
        <v>0</v>
      </c>
      <c r="J58" s="46">
        <v>4.1399999999999997</v>
      </c>
      <c r="K58" s="46">
        <v>101.08000000000001</v>
      </c>
      <c r="L58" s="46">
        <v>8.48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0</v>
      </c>
      <c r="X58">
        <v>182.66</v>
      </c>
      <c r="Y58">
        <v>100</v>
      </c>
      <c r="Z58">
        <v>8.48</v>
      </c>
      <c r="AA58">
        <v>0.96</v>
      </c>
      <c r="AB58">
        <v>0</v>
      </c>
      <c r="AC58">
        <v>25</v>
      </c>
      <c r="AD58">
        <v>0</v>
      </c>
      <c r="AE58">
        <v>0</v>
      </c>
      <c r="AF58">
        <v>24.07</v>
      </c>
      <c r="AG58">
        <v>28.88</v>
      </c>
      <c r="AH58">
        <v>150</v>
      </c>
      <c r="AI58">
        <v>0</v>
      </c>
      <c r="AJ58">
        <v>0</v>
      </c>
      <c r="AK58">
        <v>0</v>
      </c>
      <c r="AL58">
        <v>100</v>
      </c>
      <c r="AM58">
        <v>48.13</v>
      </c>
      <c r="AN58">
        <v>50</v>
      </c>
      <c r="AO58">
        <v>4.1399999999999997</v>
      </c>
      <c r="AP58">
        <v>100</v>
      </c>
      <c r="AQ58">
        <v>0</v>
      </c>
      <c r="AR58">
        <v>0</v>
      </c>
      <c r="AS58">
        <v>0</v>
      </c>
    </row>
    <row r="59" spans="1:45">
      <c r="G59" t="s">
        <v>101</v>
      </c>
      <c r="H59" s="73">
        <v>0.96</v>
      </c>
      <c r="I59" s="46">
        <v>0</v>
      </c>
      <c r="J59" s="46">
        <v>4.1399999999999997</v>
      </c>
      <c r="K59" s="46">
        <v>101.08000000000001</v>
      </c>
      <c r="L59" s="46">
        <v>8.2899999999999991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0</v>
      </c>
      <c r="X59">
        <v>182.66</v>
      </c>
      <c r="Y59">
        <v>100</v>
      </c>
      <c r="Z59">
        <v>8.2899999999999991</v>
      </c>
      <c r="AA59">
        <v>0.96</v>
      </c>
      <c r="AB59">
        <v>0</v>
      </c>
      <c r="AC59">
        <v>25</v>
      </c>
      <c r="AD59">
        <v>0</v>
      </c>
      <c r="AE59">
        <v>0</v>
      </c>
      <c r="AF59">
        <v>24.07</v>
      </c>
      <c r="AG59">
        <v>28.88</v>
      </c>
      <c r="AH59">
        <v>150</v>
      </c>
      <c r="AI59">
        <v>0</v>
      </c>
      <c r="AJ59">
        <v>0</v>
      </c>
      <c r="AK59">
        <v>0</v>
      </c>
      <c r="AL59">
        <v>100</v>
      </c>
      <c r="AM59">
        <v>48.13</v>
      </c>
      <c r="AN59">
        <v>50</v>
      </c>
      <c r="AO59">
        <v>4.1399999999999997</v>
      </c>
      <c r="AP59">
        <v>100</v>
      </c>
      <c r="AQ59">
        <v>0</v>
      </c>
      <c r="AR59">
        <v>0</v>
      </c>
      <c r="AS59">
        <v>0</v>
      </c>
    </row>
    <row r="60" spans="1:45">
      <c r="G60" t="s">
        <v>102</v>
      </c>
      <c r="H60" s="73">
        <v>0.96</v>
      </c>
      <c r="I60" s="46">
        <v>0</v>
      </c>
      <c r="J60" s="46">
        <v>4.1399999999999997</v>
      </c>
      <c r="K60" s="46">
        <v>101.08000000000001</v>
      </c>
      <c r="L60" s="46">
        <v>7.91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0</v>
      </c>
      <c r="X60">
        <v>182.66</v>
      </c>
      <c r="Y60">
        <v>100</v>
      </c>
      <c r="Z60">
        <v>7.91</v>
      </c>
      <c r="AA60">
        <v>0.96</v>
      </c>
      <c r="AB60">
        <v>0</v>
      </c>
      <c r="AC60">
        <v>25</v>
      </c>
      <c r="AD60">
        <v>0</v>
      </c>
      <c r="AE60">
        <v>0</v>
      </c>
      <c r="AF60">
        <v>24.07</v>
      </c>
      <c r="AG60">
        <v>28.88</v>
      </c>
      <c r="AH60">
        <v>150</v>
      </c>
      <c r="AI60">
        <v>0</v>
      </c>
      <c r="AJ60">
        <v>0</v>
      </c>
      <c r="AK60">
        <v>0</v>
      </c>
      <c r="AL60">
        <v>100</v>
      </c>
      <c r="AM60">
        <v>48.13</v>
      </c>
      <c r="AN60">
        <v>50</v>
      </c>
      <c r="AO60">
        <v>4.1399999999999997</v>
      </c>
      <c r="AP60">
        <v>100</v>
      </c>
      <c r="AQ60">
        <v>0</v>
      </c>
      <c r="AR60">
        <v>0</v>
      </c>
      <c r="AS60">
        <v>0</v>
      </c>
    </row>
    <row r="61" spans="1:45">
      <c r="G61" t="s">
        <v>103</v>
      </c>
      <c r="H61" s="73">
        <v>0.96</v>
      </c>
      <c r="I61" s="46">
        <v>0</v>
      </c>
      <c r="J61" s="46">
        <v>4.1399999999999997</v>
      </c>
      <c r="K61" s="46">
        <v>101.08000000000001</v>
      </c>
      <c r="L61" s="46">
        <v>7.54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0</v>
      </c>
      <c r="X61">
        <v>182.66</v>
      </c>
      <c r="Y61">
        <v>100</v>
      </c>
      <c r="Z61">
        <v>7.54</v>
      </c>
      <c r="AA61">
        <v>0.96</v>
      </c>
      <c r="AB61">
        <v>0</v>
      </c>
      <c r="AC61">
        <v>25</v>
      </c>
      <c r="AD61">
        <v>0</v>
      </c>
      <c r="AE61">
        <v>0</v>
      </c>
      <c r="AF61">
        <v>24.07</v>
      </c>
      <c r="AG61">
        <v>28.88</v>
      </c>
      <c r="AH61">
        <v>150</v>
      </c>
      <c r="AI61">
        <v>0</v>
      </c>
      <c r="AJ61">
        <v>0</v>
      </c>
      <c r="AK61">
        <v>0</v>
      </c>
      <c r="AL61">
        <v>100</v>
      </c>
      <c r="AM61">
        <v>48.13</v>
      </c>
      <c r="AN61">
        <v>50</v>
      </c>
      <c r="AO61">
        <v>4.1399999999999997</v>
      </c>
      <c r="AP61">
        <v>100</v>
      </c>
      <c r="AQ61">
        <v>0</v>
      </c>
      <c r="AR61">
        <v>0</v>
      </c>
      <c r="AS61">
        <v>0</v>
      </c>
    </row>
    <row r="62" spans="1:45">
      <c r="G62" t="s">
        <v>104</v>
      </c>
      <c r="H62" s="73">
        <v>0.96</v>
      </c>
      <c r="I62" s="46">
        <v>0</v>
      </c>
      <c r="J62" s="46">
        <v>4.1399999999999997</v>
      </c>
      <c r="K62" s="46">
        <v>101.08000000000001</v>
      </c>
      <c r="L62" s="46">
        <v>7.24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0</v>
      </c>
      <c r="X62">
        <v>182.66</v>
      </c>
      <c r="Y62">
        <v>100</v>
      </c>
      <c r="Z62">
        <v>7.24</v>
      </c>
      <c r="AA62">
        <v>0.96</v>
      </c>
      <c r="AB62">
        <v>0</v>
      </c>
      <c r="AC62">
        <v>25</v>
      </c>
      <c r="AD62">
        <v>0</v>
      </c>
      <c r="AE62">
        <v>0</v>
      </c>
      <c r="AF62">
        <v>24.07</v>
      </c>
      <c r="AG62">
        <v>28.88</v>
      </c>
      <c r="AH62">
        <v>150</v>
      </c>
      <c r="AI62">
        <v>0</v>
      </c>
      <c r="AJ62">
        <v>0</v>
      </c>
      <c r="AK62">
        <v>0</v>
      </c>
      <c r="AL62">
        <v>100</v>
      </c>
      <c r="AM62">
        <v>48.13</v>
      </c>
      <c r="AN62">
        <v>50</v>
      </c>
      <c r="AO62">
        <v>4.1399999999999997</v>
      </c>
      <c r="AP62">
        <v>100</v>
      </c>
      <c r="AQ62">
        <v>0</v>
      </c>
      <c r="AR62">
        <v>0</v>
      </c>
      <c r="AS62">
        <v>0</v>
      </c>
    </row>
    <row r="63" spans="1:45">
      <c r="G63" t="s">
        <v>105</v>
      </c>
      <c r="H63" s="73">
        <v>0.77</v>
      </c>
      <c r="I63" s="46">
        <v>0</v>
      </c>
      <c r="J63" s="46">
        <v>4.04</v>
      </c>
      <c r="K63" s="46">
        <v>67.67</v>
      </c>
      <c r="L63" s="46">
        <v>6.88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0</v>
      </c>
      <c r="X63">
        <v>182.66</v>
      </c>
      <c r="Y63">
        <v>100</v>
      </c>
      <c r="Z63">
        <v>6.88</v>
      </c>
      <c r="AA63">
        <v>0.77</v>
      </c>
      <c r="AB63">
        <v>0</v>
      </c>
      <c r="AC63">
        <v>25</v>
      </c>
      <c r="AD63">
        <v>0</v>
      </c>
      <c r="AE63">
        <v>0</v>
      </c>
      <c r="AF63">
        <v>0</v>
      </c>
      <c r="AG63">
        <v>0</v>
      </c>
      <c r="AH63">
        <v>150</v>
      </c>
      <c r="AI63">
        <v>0</v>
      </c>
      <c r="AJ63">
        <v>0</v>
      </c>
      <c r="AK63">
        <v>0</v>
      </c>
      <c r="AL63">
        <v>100</v>
      </c>
      <c r="AM63">
        <v>48.13</v>
      </c>
      <c r="AN63">
        <v>50</v>
      </c>
      <c r="AO63">
        <v>4.04</v>
      </c>
      <c r="AP63">
        <v>100</v>
      </c>
      <c r="AQ63">
        <v>19.54</v>
      </c>
      <c r="AR63">
        <v>0</v>
      </c>
      <c r="AS63">
        <v>0</v>
      </c>
    </row>
    <row r="64" spans="1:45">
      <c r="G64" t="s">
        <v>106</v>
      </c>
      <c r="H64" s="73">
        <v>0.77</v>
      </c>
      <c r="I64" s="46">
        <v>0</v>
      </c>
      <c r="J64" s="46">
        <v>4.04</v>
      </c>
      <c r="K64" s="46">
        <v>67.67</v>
      </c>
      <c r="L64" s="46">
        <v>6.42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0</v>
      </c>
      <c r="X64">
        <v>182.66</v>
      </c>
      <c r="Y64">
        <v>100</v>
      </c>
      <c r="Z64">
        <v>6.42</v>
      </c>
      <c r="AA64">
        <v>0.77</v>
      </c>
      <c r="AB64">
        <v>0</v>
      </c>
      <c r="AC64">
        <v>25</v>
      </c>
      <c r="AD64">
        <v>0</v>
      </c>
      <c r="AE64">
        <v>0</v>
      </c>
      <c r="AF64">
        <v>0</v>
      </c>
      <c r="AG64">
        <v>0</v>
      </c>
      <c r="AH64">
        <v>150</v>
      </c>
      <c r="AI64">
        <v>0</v>
      </c>
      <c r="AJ64">
        <v>0</v>
      </c>
      <c r="AK64">
        <v>0</v>
      </c>
      <c r="AL64">
        <v>100</v>
      </c>
      <c r="AM64">
        <v>48.13</v>
      </c>
      <c r="AN64">
        <v>50</v>
      </c>
      <c r="AO64">
        <v>4.04</v>
      </c>
      <c r="AP64">
        <v>100</v>
      </c>
      <c r="AQ64">
        <v>19.54</v>
      </c>
      <c r="AR64">
        <v>0</v>
      </c>
      <c r="AS64">
        <v>0</v>
      </c>
    </row>
    <row r="65" spans="7:45">
      <c r="G65" t="s">
        <v>107</v>
      </c>
      <c r="H65" s="73">
        <v>0.77</v>
      </c>
      <c r="I65" s="46">
        <v>0</v>
      </c>
      <c r="J65" s="46">
        <v>4.04</v>
      </c>
      <c r="K65" s="46">
        <v>67.67</v>
      </c>
      <c r="L65" s="46">
        <v>5.59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0</v>
      </c>
      <c r="X65">
        <v>182.66</v>
      </c>
      <c r="Y65">
        <v>100</v>
      </c>
      <c r="Z65">
        <v>5.59</v>
      </c>
      <c r="AA65">
        <v>0.77</v>
      </c>
      <c r="AB65">
        <v>0</v>
      </c>
      <c r="AC65">
        <v>25</v>
      </c>
      <c r="AD65">
        <v>0</v>
      </c>
      <c r="AE65">
        <v>0</v>
      </c>
      <c r="AF65">
        <v>0</v>
      </c>
      <c r="AG65">
        <v>0</v>
      </c>
      <c r="AH65">
        <v>150</v>
      </c>
      <c r="AI65">
        <v>0</v>
      </c>
      <c r="AJ65">
        <v>0</v>
      </c>
      <c r="AK65">
        <v>0</v>
      </c>
      <c r="AL65">
        <v>100</v>
      </c>
      <c r="AM65">
        <v>48.13</v>
      </c>
      <c r="AN65">
        <v>50</v>
      </c>
      <c r="AO65">
        <v>4.04</v>
      </c>
      <c r="AP65">
        <v>100</v>
      </c>
      <c r="AQ65">
        <v>19.54</v>
      </c>
      <c r="AR65">
        <v>0</v>
      </c>
      <c r="AS65">
        <v>0</v>
      </c>
    </row>
    <row r="66" spans="7:45">
      <c r="G66" t="s">
        <v>108</v>
      </c>
      <c r="H66" s="73">
        <v>0.77</v>
      </c>
      <c r="I66" s="46">
        <v>0</v>
      </c>
      <c r="J66" s="46">
        <v>4.04</v>
      </c>
      <c r="K66" s="46">
        <v>67.67</v>
      </c>
      <c r="L66" s="46">
        <v>5.12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0</v>
      </c>
      <c r="X66">
        <v>182.66</v>
      </c>
      <c r="Y66">
        <v>100</v>
      </c>
      <c r="Z66">
        <v>5.12</v>
      </c>
      <c r="AA66">
        <v>0.77</v>
      </c>
      <c r="AB66">
        <v>0</v>
      </c>
      <c r="AC66">
        <v>25</v>
      </c>
      <c r="AD66">
        <v>0</v>
      </c>
      <c r="AE66">
        <v>0</v>
      </c>
      <c r="AF66">
        <v>0</v>
      </c>
      <c r="AG66">
        <v>0</v>
      </c>
      <c r="AH66">
        <v>150</v>
      </c>
      <c r="AI66">
        <v>0</v>
      </c>
      <c r="AJ66">
        <v>0</v>
      </c>
      <c r="AK66">
        <v>0</v>
      </c>
      <c r="AL66">
        <v>100</v>
      </c>
      <c r="AM66">
        <v>48.13</v>
      </c>
      <c r="AN66">
        <v>50</v>
      </c>
      <c r="AO66">
        <v>4.04</v>
      </c>
      <c r="AP66">
        <v>100</v>
      </c>
      <c r="AQ66">
        <v>19.54</v>
      </c>
      <c r="AR66">
        <v>0</v>
      </c>
      <c r="AS66">
        <v>0</v>
      </c>
    </row>
    <row r="67" spans="7:45">
      <c r="G67" t="s">
        <v>109</v>
      </c>
      <c r="H67" s="73">
        <v>0.53</v>
      </c>
      <c r="I67" s="46">
        <v>0</v>
      </c>
      <c r="J67" s="46">
        <v>4.04</v>
      </c>
      <c r="K67" s="46">
        <v>67.67</v>
      </c>
      <c r="L67" s="46">
        <v>4.66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0</v>
      </c>
      <c r="X67">
        <v>182.66</v>
      </c>
      <c r="Y67">
        <v>100</v>
      </c>
      <c r="Z67">
        <v>4.66</v>
      </c>
      <c r="AA67">
        <v>0.53</v>
      </c>
      <c r="AB67">
        <v>0</v>
      </c>
      <c r="AC67">
        <v>25</v>
      </c>
      <c r="AD67">
        <v>0</v>
      </c>
      <c r="AE67">
        <v>0</v>
      </c>
      <c r="AF67">
        <v>0</v>
      </c>
      <c r="AG67">
        <v>0</v>
      </c>
      <c r="AH67">
        <v>150</v>
      </c>
      <c r="AI67">
        <v>0</v>
      </c>
      <c r="AJ67">
        <v>0</v>
      </c>
      <c r="AK67">
        <v>0</v>
      </c>
      <c r="AL67">
        <v>100</v>
      </c>
      <c r="AM67">
        <v>48.13</v>
      </c>
      <c r="AN67">
        <v>50</v>
      </c>
      <c r="AO67">
        <v>4.04</v>
      </c>
      <c r="AP67">
        <v>100</v>
      </c>
      <c r="AQ67">
        <v>19.54</v>
      </c>
      <c r="AR67">
        <v>0</v>
      </c>
      <c r="AS67">
        <v>0</v>
      </c>
    </row>
    <row r="68" spans="7:45">
      <c r="G68" t="s">
        <v>110</v>
      </c>
      <c r="H68" s="73">
        <v>0.53</v>
      </c>
      <c r="I68" s="46">
        <v>0</v>
      </c>
      <c r="J68" s="46">
        <v>4.04</v>
      </c>
      <c r="K68" s="46">
        <v>67.67</v>
      </c>
      <c r="L68" s="46">
        <v>4.04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0</v>
      </c>
      <c r="X68">
        <v>182.66</v>
      </c>
      <c r="Y68">
        <v>100</v>
      </c>
      <c r="Z68">
        <v>4.04</v>
      </c>
      <c r="AA68">
        <v>0.53</v>
      </c>
      <c r="AB68">
        <v>0</v>
      </c>
      <c r="AC68">
        <v>25</v>
      </c>
      <c r="AD68">
        <v>0</v>
      </c>
      <c r="AE68">
        <v>0</v>
      </c>
      <c r="AF68">
        <v>0</v>
      </c>
      <c r="AG68">
        <v>0</v>
      </c>
      <c r="AH68">
        <v>150</v>
      </c>
      <c r="AI68">
        <v>0</v>
      </c>
      <c r="AJ68">
        <v>0</v>
      </c>
      <c r="AK68">
        <v>0</v>
      </c>
      <c r="AL68">
        <v>100</v>
      </c>
      <c r="AM68">
        <v>48.13</v>
      </c>
      <c r="AN68">
        <v>50</v>
      </c>
      <c r="AO68">
        <v>4.04</v>
      </c>
      <c r="AP68">
        <v>100</v>
      </c>
      <c r="AQ68">
        <v>19.54</v>
      </c>
      <c r="AR68">
        <v>0</v>
      </c>
      <c r="AS68">
        <v>0</v>
      </c>
    </row>
    <row r="69" spans="7:45">
      <c r="G69" t="s">
        <v>111</v>
      </c>
      <c r="H69" s="73">
        <v>0.53</v>
      </c>
      <c r="I69" s="46">
        <v>0</v>
      </c>
      <c r="J69" s="46">
        <v>4.04</v>
      </c>
      <c r="K69" s="46">
        <v>67.67</v>
      </c>
      <c r="L69" s="46">
        <v>3.57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0</v>
      </c>
      <c r="X69">
        <v>182.66</v>
      </c>
      <c r="Y69">
        <v>100</v>
      </c>
      <c r="Z69">
        <v>3.57</v>
      </c>
      <c r="AA69">
        <v>0.53</v>
      </c>
      <c r="AB69">
        <v>0</v>
      </c>
      <c r="AC69">
        <v>25</v>
      </c>
      <c r="AD69">
        <v>0</v>
      </c>
      <c r="AE69">
        <v>0</v>
      </c>
      <c r="AF69">
        <v>0</v>
      </c>
      <c r="AG69">
        <v>0</v>
      </c>
      <c r="AH69">
        <v>150</v>
      </c>
      <c r="AI69">
        <v>0</v>
      </c>
      <c r="AJ69">
        <v>0</v>
      </c>
      <c r="AK69">
        <v>0</v>
      </c>
      <c r="AL69">
        <v>100</v>
      </c>
      <c r="AM69">
        <v>48.13</v>
      </c>
      <c r="AN69">
        <v>50</v>
      </c>
      <c r="AO69">
        <v>4.04</v>
      </c>
      <c r="AP69">
        <v>100</v>
      </c>
      <c r="AQ69">
        <v>19.54</v>
      </c>
      <c r="AR69">
        <v>0</v>
      </c>
      <c r="AS69">
        <v>0</v>
      </c>
    </row>
    <row r="70" spans="7:45">
      <c r="G70" t="s">
        <v>112</v>
      </c>
      <c r="H70" s="73">
        <v>0.53</v>
      </c>
      <c r="I70" s="46">
        <v>0</v>
      </c>
      <c r="J70" s="46">
        <v>4.04</v>
      </c>
      <c r="K70" s="46">
        <v>67.67</v>
      </c>
      <c r="L70" s="46">
        <v>2.84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0</v>
      </c>
      <c r="X70">
        <v>182.66</v>
      </c>
      <c r="Y70">
        <v>100</v>
      </c>
      <c r="Z70">
        <v>2.84</v>
      </c>
      <c r="AA70">
        <v>0.53</v>
      </c>
      <c r="AB70">
        <v>0</v>
      </c>
      <c r="AC70">
        <v>25</v>
      </c>
      <c r="AD70">
        <v>0</v>
      </c>
      <c r="AE70">
        <v>0</v>
      </c>
      <c r="AF70">
        <v>0</v>
      </c>
      <c r="AG70">
        <v>0</v>
      </c>
      <c r="AH70">
        <v>150</v>
      </c>
      <c r="AI70">
        <v>0</v>
      </c>
      <c r="AJ70">
        <v>0</v>
      </c>
      <c r="AK70">
        <v>0</v>
      </c>
      <c r="AL70">
        <v>100</v>
      </c>
      <c r="AM70">
        <v>48.13</v>
      </c>
      <c r="AN70">
        <v>50</v>
      </c>
      <c r="AO70">
        <v>4.04</v>
      </c>
      <c r="AP70">
        <v>100</v>
      </c>
      <c r="AQ70">
        <v>19.54</v>
      </c>
      <c r="AR70">
        <v>0</v>
      </c>
      <c r="AS70">
        <v>0</v>
      </c>
    </row>
    <row r="71" spans="7:45">
      <c r="G71" t="s">
        <v>113</v>
      </c>
      <c r="H71" s="73">
        <v>0.53</v>
      </c>
      <c r="I71" s="46">
        <v>0</v>
      </c>
      <c r="J71" s="46">
        <v>4.1399999999999997</v>
      </c>
      <c r="K71" s="46">
        <v>48.13</v>
      </c>
      <c r="L71" s="46">
        <v>2.2200000000000002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0</v>
      </c>
      <c r="X71">
        <v>182.66</v>
      </c>
      <c r="Y71">
        <v>100</v>
      </c>
      <c r="Z71">
        <v>2.2200000000000002</v>
      </c>
      <c r="AA71">
        <v>0.53</v>
      </c>
      <c r="AB71">
        <v>0</v>
      </c>
      <c r="AC71">
        <v>25</v>
      </c>
      <c r="AD71">
        <v>0</v>
      </c>
      <c r="AE71">
        <v>0</v>
      </c>
      <c r="AF71">
        <v>0</v>
      </c>
      <c r="AG71">
        <v>0</v>
      </c>
      <c r="AH71">
        <v>150</v>
      </c>
      <c r="AI71">
        <v>0</v>
      </c>
      <c r="AJ71">
        <v>0</v>
      </c>
      <c r="AK71">
        <v>0</v>
      </c>
      <c r="AL71">
        <v>100</v>
      </c>
      <c r="AM71">
        <v>48.13</v>
      </c>
      <c r="AN71">
        <v>50</v>
      </c>
      <c r="AO71">
        <v>4.1399999999999997</v>
      </c>
      <c r="AP71">
        <v>100</v>
      </c>
      <c r="AQ71">
        <v>0</v>
      </c>
      <c r="AR71">
        <v>0</v>
      </c>
      <c r="AS71">
        <v>0</v>
      </c>
    </row>
    <row r="72" spans="7:45">
      <c r="G72" t="s">
        <v>114</v>
      </c>
      <c r="H72" s="73">
        <v>0.53</v>
      </c>
      <c r="I72" s="46">
        <v>0</v>
      </c>
      <c r="J72" s="46">
        <v>4.1399999999999997</v>
      </c>
      <c r="K72" s="46">
        <v>48.13</v>
      </c>
      <c r="L72" s="46">
        <v>1.57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0</v>
      </c>
      <c r="X72">
        <v>182.66</v>
      </c>
      <c r="Y72">
        <v>100</v>
      </c>
      <c r="Z72">
        <v>1.57</v>
      </c>
      <c r="AA72">
        <v>0.53</v>
      </c>
      <c r="AB72">
        <v>0</v>
      </c>
      <c r="AC72">
        <v>25</v>
      </c>
      <c r="AD72">
        <v>0</v>
      </c>
      <c r="AE72">
        <v>0</v>
      </c>
      <c r="AF72">
        <v>0</v>
      </c>
      <c r="AG72">
        <v>0</v>
      </c>
      <c r="AH72">
        <v>150</v>
      </c>
      <c r="AI72">
        <v>0</v>
      </c>
      <c r="AJ72">
        <v>0</v>
      </c>
      <c r="AK72">
        <v>0</v>
      </c>
      <c r="AL72">
        <v>100</v>
      </c>
      <c r="AM72">
        <v>48.13</v>
      </c>
      <c r="AN72">
        <v>50</v>
      </c>
      <c r="AO72">
        <v>4.1399999999999997</v>
      </c>
      <c r="AP72">
        <v>100</v>
      </c>
      <c r="AQ72">
        <v>0</v>
      </c>
      <c r="AR72">
        <v>0</v>
      </c>
      <c r="AS72">
        <v>0</v>
      </c>
    </row>
    <row r="73" spans="7:45">
      <c r="G73" t="s">
        <v>115</v>
      </c>
      <c r="H73" s="73">
        <v>0.53</v>
      </c>
      <c r="I73" s="46">
        <v>0</v>
      </c>
      <c r="J73" s="46">
        <v>4.1399999999999997</v>
      </c>
      <c r="K73" s="46">
        <v>48.13</v>
      </c>
      <c r="L73" s="46">
        <v>1.03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0</v>
      </c>
      <c r="X73">
        <v>182.66</v>
      </c>
      <c r="Y73">
        <v>100</v>
      </c>
      <c r="Z73">
        <v>1.03</v>
      </c>
      <c r="AA73">
        <v>0.53</v>
      </c>
      <c r="AB73">
        <v>0</v>
      </c>
      <c r="AC73">
        <v>25</v>
      </c>
      <c r="AD73">
        <v>0</v>
      </c>
      <c r="AE73">
        <v>0</v>
      </c>
      <c r="AF73">
        <v>0</v>
      </c>
      <c r="AG73">
        <v>0</v>
      </c>
      <c r="AH73">
        <v>150</v>
      </c>
      <c r="AI73">
        <v>0</v>
      </c>
      <c r="AJ73">
        <v>0</v>
      </c>
      <c r="AK73">
        <v>0</v>
      </c>
      <c r="AL73">
        <v>100</v>
      </c>
      <c r="AM73">
        <v>48.13</v>
      </c>
      <c r="AN73">
        <v>50</v>
      </c>
      <c r="AO73">
        <v>4.1399999999999997</v>
      </c>
      <c r="AP73">
        <v>100</v>
      </c>
      <c r="AQ73">
        <v>0</v>
      </c>
      <c r="AR73">
        <v>0</v>
      </c>
      <c r="AS73">
        <v>0</v>
      </c>
    </row>
    <row r="74" spans="7:45">
      <c r="G74" t="s">
        <v>116</v>
      </c>
      <c r="H74" s="73">
        <v>0.53</v>
      </c>
      <c r="I74" s="46">
        <v>0</v>
      </c>
      <c r="J74" s="46">
        <v>4.1399999999999997</v>
      </c>
      <c r="K74" s="46">
        <v>48.13</v>
      </c>
      <c r="L74" s="46">
        <v>0.57999999999999996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0</v>
      </c>
      <c r="X74">
        <v>182.66</v>
      </c>
      <c r="Y74">
        <v>100</v>
      </c>
      <c r="Z74">
        <v>0.57999999999999996</v>
      </c>
      <c r="AA74">
        <v>0.53</v>
      </c>
      <c r="AB74">
        <v>0</v>
      </c>
      <c r="AC74">
        <v>25</v>
      </c>
      <c r="AD74">
        <v>0</v>
      </c>
      <c r="AE74">
        <v>0</v>
      </c>
      <c r="AF74">
        <v>0</v>
      </c>
      <c r="AG74">
        <v>0</v>
      </c>
      <c r="AH74">
        <v>150</v>
      </c>
      <c r="AI74">
        <v>0</v>
      </c>
      <c r="AJ74">
        <v>0</v>
      </c>
      <c r="AK74">
        <v>0</v>
      </c>
      <c r="AL74">
        <v>100</v>
      </c>
      <c r="AM74">
        <v>48.13</v>
      </c>
      <c r="AN74">
        <v>50</v>
      </c>
      <c r="AO74">
        <v>4.1399999999999997</v>
      </c>
      <c r="AP74">
        <v>100</v>
      </c>
      <c r="AQ74">
        <v>0</v>
      </c>
      <c r="AR74">
        <v>0</v>
      </c>
      <c r="AS74">
        <v>0</v>
      </c>
    </row>
    <row r="75" spans="7:45">
      <c r="G75" t="s">
        <v>117</v>
      </c>
      <c r="H75" s="73">
        <v>0.53</v>
      </c>
      <c r="I75" s="46">
        <v>0</v>
      </c>
      <c r="J75" s="46">
        <v>4.2300000000000004</v>
      </c>
      <c r="K75" s="46">
        <v>48.13</v>
      </c>
      <c r="L75" s="46">
        <v>0.25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57.76</v>
      </c>
      <c r="X75">
        <v>102.01</v>
      </c>
      <c r="Y75">
        <v>100</v>
      </c>
      <c r="Z75">
        <v>0.25</v>
      </c>
      <c r="AA75">
        <v>0.53</v>
      </c>
      <c r="AB75">
        <v>25</v>
      </c>
      <c r="AC75">
        <v>25</v>
      </c>
      <c r="AD75">
        <v>0</v>
      </c>
      <c r="AE75">
        <v>0</v>
      </c>
      <c r="AF75">
        <v>0</v>
      </c>
      <c r="AG75">
        <v>0</v>
      </c>
      <c r="AH75">
        <v>150</v>
      </c>
      <c r="AI75">
        <v>0</v>
      </c>
      <c r="AJ75">
        <v>0</v>
      </c>
      <c r="AK75">
        <v>0</v>
      </c>
      <c r="AL75">
        <v>100</v>
      </c>
      <c r="AM75">
        <v>48.13</v>
      </c>
      <c r="AN75">
        <v>100</v>
      </c>
      <c r="AO75">
        <v>4.2300000000000004</v>
      </c>
      <c r="AP75">
        <v>100</v>
      </c>
      <c r="AQ75">
        <v>0</v>
      </c>
      <c r="AR75">
        <v>0</v>
      </c>
      <c r="AS75">
        <v>0</v>
      </c>
    </row>
    <row r="76" spans="7:45">
      <c r="G76" t="s">
        <v>118</v>
      </c>
      <c r="H76" s="73">
        <v>0.53</v>
      </c>
      <c r="I76" s="46">
        <v>0</v>
      </c>
      <c r="J76" s="46">
        <v>4.2300000000000004</v>
      </c>
      <c r="K76" s="46">
        <v>48.13</v>
      </c>
      <c r="L76" s="46">
        <v>0.1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57.76</v>
      </c>
      <c r="X76">
        <v>102.01</v>
      </c>
      <c r="Y76">
        <v>100</v>
      </c>
      <c r="Z76">
        <v>0.1</v>
      </c>
      <c r="AA76">
        <v>0.53</v>
      </c>
      <c r="AB76">
        <v>25</v>
      </c>
      <c r="AC76">
        <v>25</v>
      </c>
      <c r="AD76">
        <v>0</v>
      </c>
      <c r="AE76">
        <v>0</v>
      </c>
      <c r="AF76">
        <v>0</v>
      </c>
      <c r="AG76">
        <v>0</v>
      </c>
      <c r="AH76">
        <v>150</v>
      </c>
      <c r="AI76">
        <v>0</v>
      </c>
      <c r="AJ76">
        <v>0</v>
      </c>
      <c r="AK76">
        <v>0</v>
      </c>
      <c r="AL76">
        <v>100</v>
      </c>
      <c r="AM76">
        <v>48.13</v>
      </c>
      <c r="AN76">
        <v>100</v>
      </c>
      <c r="AO76">
        <v>4.2300000000000004</v>
      </c>
      <c r="AP76">
        <v>100</v>
      </c>
      <c r="AQ76">
        <v>0</v>
      </c>
      <c r="AR76">
        <v>0</v>
      </c>
      <c r="AS76">
        <v>0</v>
      </c>
    </row>
    <row r="77" spans="7:45">
      <c r="G77" t="s">
        <v>119</v>
      </c>
      <c r="H77" s="73">
        <v>0.53</v>
      </c>
      <c r="I77" s="46">
        <v>0</v>
      </c>
      <c r="J77" s="46">
        <v>4.2300000000000004</v>
      </c>
      <c r="K77" s="46">
        <v>48.13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57.76</v>
      </c>
      <c r="X77">
        <v>102.01</v>
      </c>
      <c r="Y77">
        <v>100</v>
      </c>
      <c r="Z77">
        <v>0</v>
      </c>
      <c r="AA77">
        <v>0.53</v>
      </c>
      <c r="AB77">
        <v>25</v>
      </c>
      <c r="AC77">
        <v>25</v>
      </c>
      <c r="AD77">
        <v>0</v>
      </c>
      <c r="AE77">
        <v>0</v>
      </c>
      <c r="AF77">
        <v>0</v>
      </c>
      <c r="AG77">
        <v>0</v>
      </c>
      <c r="AH77">
        <v>150</v>
      </c>
      <c r="AI77">
        <v>0</v>
      </c>
      <c r="AJ77">
        <v>0</v>
      </c>
      <c r="AK77">
        <v>0</v>
      </c>
      <c r="AL77">
        <v>100</v>
      </c>
      <c r="AM77">
        <v>48.13</v>
      </c>
      <c r="AN77">
        <v>100</v>
      </c>
      <c r="AO77">
        <v>4.2300000000000004</v>
      </c>
      <c r="AP77">
        <v>100</v>
      </c>
      <c r="AQ77">
        <v>0</v>
      </c>
      <c r="AR77">
        <v>0</v>
      </c>
      <c r="AS77">
        <v>0</v>
      </c>
    </row>
    <row r="78" spans="7:45">
      <c r="G78" t="s">
        <v>120</v>
      </c>
      <c r="H78" s="73">
        <v>0.53</v>
      </c>
      <c r="I78" s="46">
        <v>0</v>
      </c>
      <c r="J78" s="46">
        <v>4.2300000000000004</v>
      </c>
      <c r="K78" s="46">
        <v>48.13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57.76</v>
      </c>
      <c r="X78">
        <v>102.01</v>
      </c>
      <c r="Y78">
        <v>100</v>
      </c>
      <c r="Z78">
        <v>0</v>
      </c>
      <c r="AA78">
        <v>0.53</v>
      </c>
      <c r="AB78">
        <v>25</v>
      </c>
      <c r="AC78">
        <v>25</v>
      </c>
      <c r="AD78">
        <v>0</v>
      </c>
      <c r="AE78">
        <v>0</v>
      </c>
      <c r="AF78">
        <v>0</v>
      </c>
      <c r="AG78">
        <v>0</v>
      </c>
      <c r="AH78">
        <v>150</v>
      </c>
      <c r="AI78">
        <v>0</v>
      </c>
      <c r="AJ78">
        <v>0</v>
      </c>
      <c r="AK78">
        <v>0</v>
      </c>
      <c r="AL78">
        <v>100</v>
      </c>
      <c r="AM78">
        <v>48.13</v>
      </c>
      <c r="AN78">
        <v>100</v>
      </c>
      <c r="AO78">
        <v>4.2300000000000004</v>
      </c>
      <c r="AP78">
        <v>100</v>
      </c>
      <c r="AQ78">
        <v>0</v>
      </c>
      <c r="AR78">
        <v>0</v>
      </c>
      <c r="AS78">
        <v>0</v>
      </c>
    </row>
    <row r="79" spans="7:45">
      <c r="G79" t="s">
        <v>121</v>
      </c>
      <c r="H79" s="73">
        <v>0.63</v>
      </c>
      <c r="I79" s="46">
        <v>0</v>
      </c>
      <c r="J79" s="46">
        <v>4.2300000000000004</v>
      </c>
      <c r="K79" s="46">
        <v>48.13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57.76</v>
      </c>
      <c r="X79">
        <v>102.01</v>
      </c>
      <c r="Y79">
        <v>100</v>
      </c>
      <c r="Z79">
        <v>0</v>
      </c>
      <c r="AA79">
        <v>0.63</v>
      </c>
      <c r="AB79">
        <v>25</v>
      </c>
      <c r="AC79">
        <v>25</v>
      </c>
      <c r="AD79">
        <v>0</v>
      </c>
      <c r="AE79">
        <v>0</v>
      </c>
      <c r="AF79">
        <v>0</v>
      </c>
      <c r="AG79">
        <v>0</v>
      </c>
      <c r="AH79">
        <v>150</v>
      </c>
      <c r="AI79">
        <v>0</v>
      </c>
      <c r="AJ79">
        <v>0</v>
      </c>
      <c r="AK79">
        <v>0</v>
      </c>
      <c r="AL79">
        <v>100</v>
      </c>
      <c r="AM79">
        <v>48.13</v>
      </c>
      <c r="AN79">
        <v>100</v>
      </c>
      <c r="AO79">
        <v>4.2300000000000004</v>
      </c>
      <c r="AP79">
        <v>100</v>
      </c>
      <c r="AQ79">
        <v>0</v>
      </c>
      <c r="AR79">
        <v>0</v>
      </c>
      <c r="AS79">
        <v>0</v>
      </c>
    </row>
    <row r="80" spans="7:45">
      <c r="G80" t="s">
        <v>122</v>
      </c>
      <c r="H80" s="73">
        <v>0.63</v>
      </c>
      <c r="I80" s="46">
        <v>0</v>
      </c>
      <c r="J80" s="46">
        <v>4.2300000000000004</v>
      </c>
      <c r="K80" s="46">
        <v>48.13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57.76</v>
      </c>
      <c r="X80">
        <v>102.01</v>
      </c>
      <c r="Y80">
        <v>100</v>
      </c>
      <c r="Z80">
        <v>0</v>
      </c>
      <c r="AA80">
        <v>0.63</v>
      </c>
      <c r="AB80">
        <v>25</v>
      </c>
      <c r="AC80">
        <v>25</v>
      </c>
      <c r="AD80">
        <v>0</v>
      </c>
      <c r="AE80">
        <v>0</v>
      </c>
      <c r="AF80">
        <v>0</v>
      </c>
      <c r="AG80">
        <v>0</v>
      </c>
      <c r="AH80">
        <v>150</v>
      </c>
      <c r="AI80">
        <v>0</v>
      </c>
      <c r="AJ80">
        <v>0</v>
      </c>
      <c r="AK80">
        <v>0</v>
      </c>
      <c r="AL80">
        <v>100</v>
      </c>
      <c r="AM80">
        <v>48.13</v>
      </c>
      <c r="AN80">
        <v>100</v>
      </c>
      <c r="AO80">
        <v>4.2300000000000004</v>
      </c>
      <c r="AP80">
        <v>100</v>
      </c>
      <c r="AQ80">
        <v>0</v>
      </c>
      <c r="AR80">
        <v>0</v>
      </c>
      <c r="AS80">
        <v>0</v>
      </c>
    </row>
    <row r="81" spans="7:45">
      <c r="G81" t="s">
        <v>123</v>
      </c>
      <c r="H81" s="73">
        <v>0.63</v>
      </c>
      <c r="I81" s="46">
        <v>0</v>
      </c>
      <c r="J81" s="46">
        <v>4.2300000000000004</v>
      </c>
      <c r="K81" s="46">
        <v>48.13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57.76</v>
      </c>
      <c r="X81">
        <v>102.01</v>
      </c>
      <c r="Y81">
        <v>100</v>
      </c>
      <c r="Z81">
        <v>0</v>
      </c>
      <c r="AA81">
        <v>0.63</v>
      </c>
      <c r="AB81">
        <v>25</v>
      </c>
      <c r="AC81">
        <v>25</v>
      </c>
      <c r="AD81">
        <v>0</v>
      </c>
      <c r="AE81">
        <v>0</v>
      </c>
      <c r="AF81">
        <v>0</v>
      </c>
      <c r="AG81">
        <v>0</v>
      </c>
      <c r="AH81">
        <v>150</v>
      </c>
      <c r="AI81">
        <v>0</v>
      </c>
      <c r="AJ81">
        <v>0</v>
      </c>
      <c r="AK81">
        <v>0</v>
      </c>
      <c r="AL81">
        <v>100</v>
      </c>
      <c r="AM81">
        <v>48.13</v>
      </c>
      <c r="AN81">
        <v>100</v>
      </c>
      <c r="AO81">
        <v>4.2300000000000004</v>
      </c>
      <c r="AP81">
        <v>100</v>
      </c>
      <c r="AQ81">
        <v>0</v>
      </c>
      <c r="AR81">
        <v>0</v>
      </c>
      <c r="AS81">
        <v>0</v>
      </c>
    </row>
    <row r="82" spans="7:45">
      <c r="G82" t="s">
        <v>124</v>
      </c>
      <c r="H82" s="73">
        <v>0.63</v>
      </c>
      <c r="I82" s="46">
        <v>0</v>
      </c>
      <c r="J82" s="46">
        <v>4.2300000000000004</v>
      </c>
      <c r="K82" s="46">
        <v>48.13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57.76</v>
      </c>
      <c r="X82">
        <v>102.01</v>
      </c>
      <c r="Y82">
        <v>100</v>
      </c>
      <c r="Z82">
        <v>0</v>
      </c>
      <c r="AA82">
        <v>0.63</v>
      </c>
      <c r="AB82">
        <v>25</v>
      </c>
      <c r="AC82">
        <v>25</v>
      </c>
      <c r="AD82">
        <v>0</v>
      </c>
      <c r="AE82">
        <v>0</v>
      </c>
      <c r="AF82">
        <v>0</v>
      </c>
      <c r="AG82">
        <v>0</v>
      </c>
      <c r="AH82">
        <v>150</v>
      </c>
      <c r="AI82">
        <v>0</v>
      </c>
      <c r="AJ82">
        <v>0</v>
      </c>
      <c r="AK82">
        <v>0</v>
      </c>
      <c r="AL82">
        <v>100</v>
      </c>
      <c r="AM82">
        <v>48.13</v>
      </c>
      <c r="AN82">
        <v>100</v>
      </c>
      <c r="AO82">
        <v>4.2300000000000004</v>
      </c>
      <c r="AP82">
        <v>100</v>
      </c>
      <c r="AQ82">
        <v>0</v>
      </c>
      <c r="AR82">
        <v>0</v>
      </c>
      <c r="AS82">
        <v>0</v>
      </c>
    </row>
    <row r="83" spans="7:45">
      <c r="G83" t="s">
        <v>125</v>
      </c>
      <c r="H83" s="73">
        <v>0.63</v>
      </c>
      <c r="I83" s="46">
        <v>0</v>
      </c>
      <c r="J83" s="46">
        <v>4.32</v>
      </c>
      <c r="K83" s="46">
        <v>48.13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57.76</v>
      </c>
      <c r="X83">
        <v>102.01</v>
      </c>
      <c r="Y83">
        <v>100</v>
      </c>
      <c r="Z83">
        <v>0</v>
      </c>
      <c r="AA83">
        <v>0.63</v>
      </c>
      <c r="AB83">
        <v>25</v>
      </c>
      <c r="AC83">
        <v>25</v>
      </c>
      <c r="AD83">
        <v>0</v>
      </c>
      <c r="AE83">
        <v>0</v>
      </c>
      <c r="AF83">
        <v>0</v>
      </c>
      <c r="AG83">
        <v>0</v>
      </c>
      <c r="AH83">
        <v>150</v>
      </c>
      <c r="AI83">
        <v>0</v>
      </c>
      <c r="AJ83">
        <v>0</v>
      </c>
      <c r="AK83">
        <v>0</v>
      </c>
      <c r="AL83">
        <v>100</v>
      </c>
      <c r="AM83">
        <v>48.13</v>
      </c>
      <c r="AN83">
        <v>100</v>
      </c>
      <c r="AO83">
        <v>4.32</v>
      </c>
      <c r="AP83">
        <v>100</v>
      </c>
      <c r="AQ83">
        <v>0</v>
      </c>
      <c r="AR83">
        <v>0</v>
      </c>
      <c r="AS83">
        <v>0</v>
      </c>
    </row>
    <row r="84" spans="7:45">
      <c r="G84" t="s">
        <v>126</v>
      </c>
      <c r="H84" s="73">
        <v>0.63</v>
      </c>
      <c r="I84" s="46">
        <v>0</v>
      </c>
      <c r="J84" s="46">
        <v>4.32</v>
      </c>
      <c r="K84" s="46">
        <v>48.13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57.76</v>
      </c>
      <c r="X84">
        <v>102.01</v>
      </c>
      <c r="Y84">
        <v>100</v>
      </c>
      <c r="Z84">
        <v>0</v>
      </c>
      <c r="AA84">
        <v>0.63</v>
      </c>
      <c r="AB84">
        <v>25</v>
      </c>
      <c r="AC84">
        <v>25</v>
      </c>
      <c r="AD84">
        <v>0</v>
      </c>
      <c r="AE84">
        <v>0</v>
      </c>
      <c r="AF84">
        <v>0</v>
      </c>
      <c r="AG84">
        <v>0</v>
      </c>
      <c r="AH84">
        <v>150</v>
      </c>
      <c r="AI84">
        <v>0</v>
      </c>
      <c r="AJ84">
        <v>0</v>
      </c>
      <c r="AK84">
        <v>0</v>
      </c>
      <c r="AL84">
        <v>100</v>
      </c>
      <c r="AM84">
        <v>48.13</v>
      </c>
      <c r="AN84">
        <v>100</v>
      </c>
      <c r="AO84">
        <v>4.32</v>
      </c>
      <c r="AP84">
        <v>100</v>
      </c>
      <c r="AQ84">
        <v>0</v>
      </c>
      <c r="AR84">
        <v>0</v>
      </c>
      <c r="AS84">
        <v>0</v>
      </c>
    </row>
    <row r="85" spans="7:45">
      <c r="G85" t="s">
        <v>127</v>
      </c>
      <c r="H85" s="73">
        <v>0.63</v>
      </c>
      <c r="I85" s="46">
        <v>0</v>
      </c>
      <c r="J85" s="46">
        <v>4.32</v>
      </c>
      <c r="K85" s="46">
        <v>48.13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57.76</v>
      </c>
      <c r="X85">
        <v>102.01</v>
      </c>
      <c r="Y85">
        <v>100</v>
      </c>
      <c r="Z85">
        <v>0</v>
      </c>
      <c r="AA85">
        <v>0.63</v>
      </c>
      <c r="AB85">
        <v>25</v>
      </c>
      <c r="AC85">
        <v>25</v>
      </c>
      <c r="AD85">
        <v>0</v>
      </c>
      <c r="AE85">
        <v>0</v>
      </c>
      <c r="AF85">
        <v>0</v>
      </c>
      <c r="AG85">
        <v>0</v>
      </c>
      <c r="AH85">
        <v>150</v>
      </c>
      <c r="AI85">
        <v>0</v>
      </c>
      <c r="AJ85">
        <v>0</v>
      </c>
      <c r="AK85">
        <v>0</v>
      </c>
      <c r="AL85">
        <v>100</v>
      </c>
      <c r="AM85">
        <v>48.13</v>
      </c>
      <c r="AN85">
        <v>100</v>
      </c>
      <c r="AO85">
        <v>4.32</v>
      </c>
      <c r="AP85">
        <v>100</v>
      </c>
      <c r="AQ85">
        <v>0</v>
      </c>
      <c r="AR85">
        <v>0</v>
      </c>
      <c r="AS85">
        <v>0</v>
      </c>
    </row>
    <row r="86" spans="7:45">
      <c r="G86" t="s">
        <v>128</v>
      </c>
      <c r="H86" s="73">
        <v>0.63</v>
      </c>
      <c r="I86" s="46">
        <v>0</v>
      </c>
      <c r="J86" s="46">
        <v>4.32</v>
      </c>
      <c r="K86" s="46">
        <v>48.13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57.76</v>
      </c>
      <c r="X86">
        <v>102.01</v>
      </c>
      <c r="Y86">
        <v>100</v>
      </c>
      <c r="Z86">
        <v>0</v>
      </c>
      <c r="AA86">
        <v>0.63</v>
      </c>
      <c r="AB86">
        <v>25</v>
      </c>
      <c r="AC86">
        <v>25</v>
      </c>
      <c r="AD86">
        <v>0</v>
      </c>
      <c r="AE86">
        <v>0</v>
      </c>
      <c r="AF86">
        <v>0</v>
      </c>
      <c r="AG86">
        <v>0</v>
      </c>
      <c r="AH86">
        <v>150</v>
      </c>
      <c r="AI86">
        <v>0</v>
      </c>
      <c r="AJ86">
        <v>0</v>
      </c>
      <c r="AK86">
        <v>0</v>
      </c>
      <c r="AL86">
        <v>100</v>
      </c>
      <c r="AM86">
        <v>48.13</v>
      </c>
      <c r="AN86">
        <v>100</v>
      </c>
      <c r="AO86">
        <v>4.32</v>
      </c>
      <c r="AP86">
        <v>100</v>
      </c>
      <c r="AQ86">
        <v>0</v>
      </c>
      <c r="AR86">
        <v>0</v>
      </c>
      <c r="AS86">
        <v>0</v>
      </c>
    </row>
    <row r="87" spans="7:45">
      <c r="G87" t="s">
        <v>129</v>
      </c>
      <c r="H87" s="73">
        <v>0.63</v>
      </c>
      <c r="I87" s="46">
        <v>0</v>
      </c>
      <c r="J87" s="46">
        <v>4.32</v>
      </c>
      <c r="K87" s="46">
        <v>48.13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57.76</v>
      </c>
      <c r="X87">
        <v>102.01</v>
      </c>
      <c r="Y87">
        <v>100</v>
      </c>
      <c r="Z87">
        <v>0</v>
      </c>
      <c r="AA87">
        <v>0.63</v>
      </c>
      <c r="AB87">
        <v>25</v>
      </c>
      <c r="AC87">
        <v>25</v>
      </c>
      <c r="AD87">
        <v>0</v>
      </c>
      <c r="AE87">
        <v>0</v>
      </c>
      <c r="AF87">
        <v>0</v>
      </c>
      <c r="AG87">
        <v>0</v>
      </c>
      <c r="AH87">
        <v>150</v>
      </c>
      <c r="AI87">
        <v>0</v>
      </c>
      <c r="AJ87">
        <v>0</v>
      </c>
      <c r="AK87">
        <v>0</v>
      </c>
      <c r="AL87">
        <v>100</v>
      </c>
      <c r="AM87">
        <v>48.13</v>
      </c>
      <c r="AN87">
        <v>100</v>
      </c>
      <c r="AO87">
        <v>4.32</v>
      </c>
      <c r="AP87">
        <v>100</v>
      </c>
      <c r="AQ87">
        <v>0</v>
      </c>
      <c r="AR87">
        <v>0</v>
      </c>
      <c r="AS87">
        <v>0</v>
      </c>
    </row>
    <row r="88" spans="7:45">
      <c r="G88" t="s">
        <v>130</v>
      </c>
      <c r="H88" s="73">
        <v>0.63</v>
      </c>
      <c r="I88" s="46">
        <v>0</v>
      </c>
      <c r="J88" s="46">
        <v>4.32</v>
      </c>
      <c r="K88" s="46">
        <v>48.13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57.76</v>
      </c>
      <c r="X88">
        <v>102.01</v>
      </c>
      <c r="Y88">
        <v>100</v>
      </c>
      <c r="Z88">
        <v>0</v>
      </c>
      <c r="AA88">
        <v>0.63</v>
      </c>
      <c r="AB88">
        <v>25</v>
      </c>
      <c r="AC88">
        <v>25</v>
      </c>
      <c r="AD88">
        <v>0</v>
      </c>
      <c r="AE88">
        <v>0</v>
      </c>
      <c r="AF88">
        <v>0</v>
      </c>
      <c r="AG88">
        <v>0</v>
      </c>
      <c r="AH88">
        <v>150</v>
      </c>
      <c r="AI88">
        <v>0</v>
      </c>
      <c r="AJ88">
        <v>0</v>
      </c>
      <c r="AK88">
        <v>0</v>
      </c>
      <c r="AL88">
        <v>100</v>
      </c>
      <c r="AM88">
        <v>48.13</v>
      </c>
      <c r="AN88">
        <v>100</v>
      </c>
      <c r="AO88">
        <v>4.32</v>
      </c>
      <c r="AP88">
        <v>100</v>
      </c>
      <c r="AQ88">
        <v>0</v>
      </c>
      <c r="AR88">
        <v>0</v>
      </c>
      <c r="AS88">
        <v>0</v>
      </c>
    </row>
    <row r="89" spans="7:45">
      <c r="G89" t="s">
        <v>131</v>
      </c>
      <c r="H89" s="73">
        <v>0.63</v>
      </c>
      <c r="I89" s="46">
        <v>0</v>
      </c>
      <c r="J89" s="46">
        <v>4.32</v>
      </c>
      <c r="K89" s="46">
        <v>48.13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57.76</v>
      </c>
      <c r="X89">
        <v>102.01</v>
      </c>
      <c r="Y89">
        <v>100</v>
      </c>
      <c r="Z89">
        <v>0</v>
      </c>
      <c r="AA89">
        <v>0.63</v>
      </c>
      <c r="AB89">
        <v>25</v>
      </c>
      <c r="AC89">
        <v>25</v>
      </c>
      <c r="AD89">
        <v>0</v>
      </c>
      <c r="AE89">
        <v>0</v>
      </c>
      <c r="AF89">
        <v>0</v>
      </c>
      <c r="AG89">
        <v>0</v>
      </c>
      <c r="AH89">
        <v>150</v>
      </c>
      <c r="AI89">
        <v>0</v>
      </c>
      <c r="AJ89">
        <v>0</v>
      </c>
      <c r="AK89">
        <v>0</v>
      </c>
      <c r="AL89">
        <v>100</v>
      </c>
      <c r="AM89">
        <v>48.13</v>
      </c>
      <c r="AN89">
        <v>100</v>
      </c>
      <c r="AO89">
        <v>4.32</v>
      </c>
      <c r="AP89">
        <v>100</v>
      </c>
      <c r="AQ89">
        <v>0</v>
      </c>
      <c r="AR89">
        <v>0</v>
      </c>
      <c r="AS89">
        <v>0</v>
      </c>
    </row>
    <row r="90" spans="7:45">
      <c r="G90" t="s">
        <v>132</v>
      </c>
      <c r="H90" s="73">
        <v>0.63</v>
      </c>
      <c r="I90" s="46">
        <v>0</v>
      </c>
      <c r="J90" s="46">
        <v>4.32</v>
      </c>
      <c r="K90" s="46">
        <v>48.13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57.76</v>
      </c>
      <c r="X90">
        <v>102.01</v>
      </c>
      <c r="Y90">
        <v>100</v>
      </c>
      <c r="Z90">
        <v>0</v>
      </c>
      <c r="AA90">
        <v>0.63</v>
      </c>
      <c r="AB90">
        <v>25</v>
      </c>
      <c r="AC90">
        <v>25</v>
      </c>
      <c r="AD90">
        <v>0</v>
      </c>
      <c r="AE90">
        <v>0</v>
      </c>
      <c r="AF90">
        <v>0</v>
      </c>
      <c r="AG90">
        <v>0</v>
      </c>
      <c r="AH90">
        <v>150</v>
      </c>
      <c r="AI90">
        <v>0</v>
      </c>
      <c r="AJ90">
        <v>0</v>
      </c>
      <c r="AK90">
        <v>0</v>
      </c>
      <c r="AL90">
        <v>100</v>
      </c>
      <c r="AM90">
        <v>48.13</v>
      </c>
      <c r="AN90">
        <v>100</v>
      </c>
      <c r="AO90">
        <v>4.32</v>
      </c>
      <c r="AP90">
        <v>100</v>
      </c>
      <c r="AQ90">
        <v>0</v>
      </c>
      <c r="AR90">
        <v>0</v>
      </c>
      <c r="AS90">
        <v>0</v>
      </c>
    </row>
    <row r="91" spans="7:45">
      <c r="G91" t="s">
        <v>133</v>
      </c>
      <c r="H91" s="73">
        <v>0.53</v>
      </c>
      <c r="I91" s="46">
        <v>0</v>
      </c>
      <c r="J91" s="46">
        <v>4.41</v>
      </c>
      <c r="K91" s="46">
        <v>48.13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57.76</v>
      </c>
      <c r="X91">
        <v>0</v>
      </c>
      <c r="Y91">
        <v>100</v>
      </c>
      <c r="Z91">
        <v>0</v>
      </c>
      <c r="AA91">
        <v>0.53</v>
      </c>
      <c r="AB91">
        <v>0</v>
      </c>
      <c r="AC91">
        <v>25</v>
      </c>
      <c r="AD91">
        <v>0</v>
      </c>
      <c r="AE91">
        <v>0</v>
      </c>
      <c r="AF91">
        <v>0</v>
      </c>
      <c r="AG91">
        <v>0</v>
      </c>
      <c r="AH91">
        <v>150</v>
      </c>
      <c r="AI91">
        <v>0</v>
      </c>
      <c r="AJ91">
        <v>79.489999999999995</v>
      </c>
      <c r="AK91">
        <v>34.03</v>
      </c>
      <c r="AL91">
        <v>100</v>
      </c>
      <c r="AM91">
        <v>48.13</v>
      </c>
      <c r="AN91">
        <v>100</v>
      </c>
      <c r="AO91">
        <v>4.41</v>
      </c>
      <c r="AP91">
        <v>100</v>
      </c>
      <c r="AQ91">
        <v>0</v>
      </c>
      <c r="AR91">
        <v>0</v>
      </c>
      <c r="AS91">
        <v>102.01</v>
      </c>
    </row>
    <row r="92" spans="7:45">
      <c r="G92" t="s">
        <v>134</v>
      </c>
      <c r="H92" s="73">
        <v>0.53</v>
      </c>
      <c r="I92" s="46">
        <v>0</v>
      </c>
      <c r="J92" s="46">
        <v>4.41</v>
      </c>
      <c r="K92" s="46">
        <v>48.13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57.76</v>
      </c>
      <c r="X92">
        <v>0</v>
      </c>
      <c r="Y92">
        <v>100</v>
      </c>
      <c r="Z92">
        <v>0</v>
      </c>
      <c r="AA92">
        <v>0.53</v>
      </c>
      <c r="AB92">
        <v>0</v>
      </c>
      <c r="AC92">
        <v>25</v>
      </c>
      <c r="AD92">
        <v>0</v>
      </c>
      <c r="AE92">
        <v>0</v>
      </c>
      <c r="AF92">
        <v>0</v>
      </c>
      <c r="AG92">
        <v>0</v>
      </c>
      <c r="AH92">
        <v>150</v>
      </c>
      <c r="AI92">
        <v>0</v>
      </c>
      <c r="AJ92">
        <v>79.489999999999995</v>
      </c>
      <c r="AK92">
        <v>34.03</v>
      </c>
      <c r="AL92">
        <v>100</v>
      </c>
      <c r="AM92">
        <v>48.13</v>
      </c>
      <c r="AN92">
        <v>100</v>
      </c>
      <c r="AO92">
        <v>4.41</v>
      </c>
      <c r="AP92">
        <v>100</v>
      </c>
      <c r="AQ92">
        <v>0</v>
      </c>
      <c r="AR92">
        <v>0</v>
      </c>
      <c r="AS92">
        <v>102.01</v>
      </c>
    </row>
    <row r="93" spans="7:45">
      <c r="G93" t="s">
        <v>135</v>
      </c>
      <c r="H93" s="73">
        <v>0.53</v>
      </c>
      <c r="I93" s="46">
        <v>0</v>
      </c>
      <c r="J93" s="46">
        <v>4.41</v>
      </c>
      <c r="K93" s="46">
        <v>48.13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57.76</v>
      </c>
      <c r="X93">
        <v>0</v>
      </c>
      <c r="Y93">
        <v>100</v>
      </c>
      <c r="Z93">
        <v>0</v>
      </c>
      <c r="AA93">
        <v>0.53</v>
      </c>
      <c r="AB93">
        <v>0</v>
      </c>
      <c r="AC93">
        <v>25</v>
      </c>
      <c r="AD93">
        <v>0</v>
      </c>
      <c r="AE93">
        <v>0</v>
      </c>
      <c r="AF93">
        <v>0</v>
      </c>
      <c r="AG93">
        <v>0</v>
      </c>
      <c r="AH93">
        <v>150</v>
      </c>
      <c r="AI93">
        <v>0</v>
      </c>
      <c r="AJ93">
        <v>79.489999999999995</v>
      </c>
      <c r="AK93">
        <v>34.03</v>
      </c>
      <c r="AL93">
        <v>100</v>
      </c>
      <c r="AM93">
        <v>48.13</v>
      </c>
      <c r="AN93">
        <v>100</v>
      </c>
      <c r="AO93">
        <v>4.41</v>
      </c>
      <c r="AP93">
        <v>100</v>
      </c>
      <c r="AQ93">
        <v>0</v>
      </c>
      <c r="AR93">
        <v>0</v>
      </c>
      <c r="AS93">
        <v>102.01</v>
      </c>
    </row>
    <row r="94" spans="7:45">
      <c r="G94" t="s">
        <v>136</v>
      </c>
      <c r="H94" s="73">
        <v>0.53</v>
      </c>
      <c r="I94" s="46">
        <v>0</v>
      </c>
      <c r="J94" s="46">
        <v>4.41</v>
      </c>
      <c r="K94" s="46">
        <v>48.13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57.76</v>
      </c>
      <c r="X94">
        <v>0</v>
      </c>
      <c r="Y94">
        <v>100</v>
      </c>
      <c r="Z94">
        <v>0</v>
      </c>
      <c r="AA94">
        <v>0.53</v>
      </c>
      <c r="AB94">
        <v>0</v>
      </c>
      <c r="AC94">
        <v>25</v>
      </c>
      <c r="AD94">
        <v>0</v>
      </c>
      <c r="AE94">
        <v>0</v>
      </c>
      <c r="AF94">
        <v>0</v>
      </c>
      <c r="AG94">
        <v>0</v>
      </c>
      <c r="AH94">
        <v>150</v>
      </c>
      <c r="AI94">
        <v>0</v>
      </c>
      <c r="AJ94">
        <v>79.489999999999995</v>
      </c>
      <c r="AK94">
        <v>34.03</v>
      </c>
      <c r="AL94">
        <v>100</v>
      </c>
      <c r="AM94">
        <v>48.13</v>
      </c>
      <c r="AN94">
        <v>100</v>
      </c>
      <c r="AO94">
        <v>4.41</v>
      </c>
      <c r="AP94">
        <v>100</v>
      </c>
      <c r="AQ94">
        <v>0</v>
      </c>
      <c r="AR94">
        <v>0</v>
      </c>
      <c r="AS94">
        <v>102.01</v>
      </c>
    </row>
    <row r="95" spans="7:45">
      <c r="G95" t="s">
        <v>137</v>
      </c>
      <c r="H95" s="73">
        <v>0.48</v>
      </c>
      <c r="I95" s="46">
        <v>0</v>
      </c>
      <c r="J95" s="46">
        <v>4.41</v>
      </c>
      <c r="K95" s="46">
        <v>48.13</v>
      </c>
      <c r="L95" s="46">
        <v>0</v>
      </c>
      <c r="M95" s="74">
        <v>0</v>
      </c>
      <c r="N95" s="73">
        <v>306.5</v>
      </c>
      <c r="O95" s="46">
        <v>384.03</v>
      </c>
      <c r="P95" s="46">
        <v>150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100</v>
      </c>
      <c r="Z95">
        <v>0</v>
      </c>
      <c r="AA95">
        <v>0.48</v>
      </c>
      <c r="AB95">
        <v>0</v>
      </c>
      <c r="AC95">
        <v>25</v>
      </c>
      <c r="AD95">
        <v>50</v>
      </c>
      <c r="AE95">
        <v>0</v>
      </c>
      <c r="AF95">
        <v>0</v>
      </c>
      <c r="AG95">
        <v>0</v>
      </c>
      <c r="AH95">
        <v>150</v>
      </c>
      <c r="AI95">
        <v>0</v>
      </c>
      <c r="AJ95">
        <v>79.489999999999995</v>
      </c>
      <c r="AK95">
        <v>34.03</v>
      </c>
      <c r="AL95">
        <v>100</v>
      </c>
      <c r="AM95">
        <v>48.13</v>
      </c>
      <c r="AN95">
        <v>100</v>
      </c>
      <c r="AO95">
        <v>4.41</v>
      </c>
      <c r="AP95">
        <v>100</v>
      </c>
      <c r="AQ95">
        <v>0</v>
      </c>
      <c r="AR95">
        <v>0</v>
      </c>
      <c r="AS95">
        <v>102.01</v>
      </c>
    </row>
    <row r="96" spans="7:45">
      <c r="G96" t="s">
        <v>138</v>
      </c>
      <c r="H96" s="73">
        <v>0.48</v>
      </c>
      <c r="I96" s="46">
        <v>0</v>
      </c>
      <c r="J96" s="46">
        <v>4.41</v>
      </c>
      <c r="K96" s="46">
        <v>48.13</v>
      </c>
      <c r="L96" s="46">
        <v>0</v>
      </c>
      <c r="M96" s="74">
        <v>0</v>
      </c>
      <c r="N96" s="73">
        <v>306.5</v>
      </c>
      <c r="O96" s="46">
        <v>384.03</v>
      </c>
      <c r="P96" s="46">
        <v>150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100</v>
      </c>
      <c r="Z96">
        <v>0</v>
      </c>
      <c r="AA96">
        <v>0.48</v>
      </c>
      <c r="AB96">
        <v>0</v>
      </c>
      <c r="AC96">
        <v>25</v>
      </c>
      <c r="AD96">
        <v>50</v>
      </c>
      <c r="AE96">
        <v>0</v>
      </c>
      <c r="AF96">
        <v>0</v>
      </c>
      <c r="AG96">
        <v>0</v>
      </c>
      <c r="AH96">
        <v>150</v>
      </c>
      <c r="AI96">
        <v>0</v>
      </c>
      <c r="AJ96">
        <v>79.489999999999995</v>
      </c>
      <c r="AK96">
        <v>34.03</v>
      </c>
      <c r="AL96">
        <v>100</v>
      </c>
      <c r="AM96">
        <v>48.13</v>
      </c>
      <c r="AN96">
        <v>100</v>
      </c>
      <c r="AO96">
        <v>4.41</v>
      </c>
      <c r="AP96">
        <v>100</v>
      </c>
      <c r="AQ96">
        <v>0</v>
      </c>
      <c r="AR96">
        <v>0</v>
      </c>
      <c r="AS96">
        <v>102.01</v>
      </c>
    </row>
    <row r="97" spans="1:133">
      <c r="G97" t="s">
        <v>139</v>
      </c>
      <c r="H97" s="73">
        <v>0.48</v>
      </c>
      <c r="I97" s="46">
        <v>0</v>
      </c>
      <c r="J97" s="46">
        <v>4.41</v>
      </c>
      <c r="K97" s="46">
        <v>48.13</v>
      </c>
      <c r="L97" s="46">
        <v>0</v>
      </c>
      <c r="M97" s="74">
        <v>0</v>
      </c>
      <c r="N97" s="73">
        <v>306.5</v>
      </c>
      <c r="O97" s="46">
        <v>384.03</v>
      </c>
      <c r="P97" s="46">
        <v>150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100</v>
      </c>
      <c r="Z97">
        <v>0</v>
      </c>
      <c r="AA97">
        <v>0.48</v>
      </c>
      <c r="AB97">
        <v>0</v>
      </c>
      <c r="AC97">
        <v>25</v>
      </c>
      <c r="AD97">
        <v>50</v>
      </c>
      <c r="AE97">
        <v>0</v>
      </c>
      <c r="AF97">
        <v>0</v>
      </c>
      <c r="AG97">
        <v>0</v>
      </c>
      <c r="AH97">
        <v>150</v>
      </c>
      <c r="AI97">
        <v>0</v>
      </c>
      <c r="AJ97">
        <v>79.489999999999995</v>
      </c>
      <c r="AK97">
        <v>34.03</v>
      </c>
      <c r="AL97">
        <v>100</v>
      </c>
      <c r="AM97">
        <v>48.13</v>
      </c>
      <c r="AN97">
        <v>100</v>
      </c>
      <c r="AO97">
        <v>4.41</v>
      </c>
      <c r="AP97">
        <v>100</v>
      </c>
      <c r="AQ97">
        <v>0</v>
      </c>
      <c r="AR97">
        <v>0</v>
      </c>
      <c r="AS97">
        <v>102.01</v>
      </c>
    </row>
    <row r="98" spans="1:133">
      <c r="G98" t="s">
        <v>140</v>
      </c>
      <c r="H98" s="73">
        <v>0.48</v>
      </c>
      <c r="I98" s="46">
        <v>0</v>
      </c>
      <c r="J98" s="46">
        <v>4.41</v>
      </c>
      <c r="K98" s="46">
        <v>48.13</v>
      </c>
      <c r="L98" s="46">
        <v>0</v>
      </c>
      <c r="M98" s="74">
        <v>0</v>
      </c>
      <c r="N98" s="73">
        <v>306.5</v>
      </c>
      <c r="O98" s="46">
        <v>384.03</v>
      </c>
      <c r="P98" s="46">
        <v>150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100</v>
      </c>
      <c r="Z98">
        <v>0</v>
      </c>
      <c r="AA98">
        <v>0.48</v>
      </c>
      <c r="AB98">
        <v>0</v>
      </c>
      <c r="AC98">
        <v>25</v>
      </c>
      <c r="AD98">
        <v>50</v>
      </c>
      <c r="AE98">
        <v>0</v>
      </c>
      <c r="AF98">
        <v>0</v>
      </c>
      <c r="AG98">
        <v>0</v>
      </c>
      <c r="AH98">
        <v>150</v>
      </c>
      <c r="AI98">
        <v>0</v>
      </c>
      <c r="AJ98">
        <v>79.489999999999995</v>
      </c>
      <c r="AK98">
        <v>34.03</v>
      </c>
      <c r="AL98">
        <v>100</v>
      </c>
      <c r="AM98">
        <v>48.13</v>
      </c>
      <c r="AN98">
        <v>100</v>
      </c>
      <c r="AO98">
        <v>4.41</v>
      </c>
      <c r="AP98">
        <v>100</v>
      </c>
      <c r="AQ98">
        <v>0</v>
      </c>
      <c r="AR98">
        <v>0</v>
      </c>
      <c r="AS98">
        <v>102.01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0.4310300000000003</v>
      </c>
      <c r="I99" s="69">
        <f t="shared" ref="I99:BU99" si="1">SUM(I3:I98)/4000</f>
        <v>0</v>
      </c>
      <c r="J99" s="69">
        <f t="shared" si="1"/>
        <v>0.10294</v>
      </c>
      <c r="K99" s="69">
        <f t="shared" si="1"/>
        <v>1.5119000000000009</v>
      </c>
      <c r="L99" s="69">
        <f t="shared" si="1"/>
        <v>6.2232499999999989E-2</v>
      </c>
      <c r="M99" s="69">
        <f t="shared" si="1"/>
        <v>0</v>
      </c>
      <c r="N99" s="68">
        <f t="shared" si="1"/>
        <v>6.5407599999999988</v>
      </c>
      <c r="O99" s="69">
        <f t="shared" si="1"/>
        <v>8.3222399999999972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0.2888</v>
      </c>
      <c r="X99">
        <f t="shared" si="1"/>
        <v>2.5999599999999998</v>
      </c>
      <c r="Y99">
        <f t="shared" si="1"/>
        <v>2.4</v>
      </c>
      <c r="Z99">
        <f t="shared" si="1"/>
        <v>6.2232499999999989E-2</v>
      </c>
      <c r="AA99">
        <f t="shared" si="1"/>
        <v>1.5430000000000017E-2</v>
      </c>
      <c r="AB99">
        <f t="shared" si="1"/>
        <v>0.1</v>
      </c>
      <c r="AC99">
        <f t="shared" si="1"/>
        <v>0.6</v>
      </c>
      <c r="AD99">
        <f t="shared" si="1"/>
        <v>0.35</v>
      </c>
      <c r="AE99">
        <f t="shared" si="1"/>
        <v>0.5</v>
      </c>
      <c r="AF99">
        <f t="shared" si="1"/>
        <v>0.14442000000000002</v>
      </c>
      <c r="AG99">
        <f t="shared" si="1"/>
        <v>0.17327999999999999</v>
      </c>
      <c r="AH99">
        <f t="shared" si="1"/>
        <v>3.6</v>
      </c>
      <c r="AI99">
        <f t="shared" si="1"/>
        <v>0</v>
      </c>
      <c r="AJ99">
        <f t="shared" si="1"/>
        <v>0.6359199999999996</v>
      </c>
      <c r="AK99">
        <f t="shared" si="1"/>
        <v>0.27223999999999982</v>
      </c>
      <c r="AL99">
        <f t="shared" si="1"/>
        <v>2.4</v>
      </c>
      <c r="AM99">
        <f t="shared" si="1"/>
        <v>1.1551200000000019</v>
      </c>
      <c r="AN99">
        <f t="shared" si="1"/>
        <v>1.5</v>
      </c>
      <c r="AO99">
        <f t="shared" si="1"/>
        <v>0.10294</v>
      </c>
      <c r="AP99">
        <f t="shared" si="1"/>
        <v>2.4</v>
      </c>
      <c r="AQ99">
        <f t="shared" si="1"/>
        <v>3.907999999999999E-2</v>
      </c>
      <c r="AR99">
        <f t="shared" si="1"/>
        <v>0.41560000000000002</v>
      </c>
      <c r="AS99">
        <f t="shared" si="1"/>
        <v>0.81608000000000058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544</v>
      </c>
      <c r="AC100" t="s">
        <v>546</v>
      </c>
      <c r="AD100" t="s">
        <v>548</v>
      </c>
      <c r="AE100" t="s">
        <v>549</v>
      </c>
      <c r="AF100" t="s">
        <v>551</v>
      </c>
      <c r="AG100" t="s">
        <v>552</v>
      </c>
      <c r="AH100" t="s">
        <v>554</v>
      </c>
      <c r="AI100" t="s">
        <v>556</v>
      </c>
      <c r="AJ100" t="s">
        <v>557</v>
      </c>
      <c r="AK100" t="s">
        <v>558</v>
      </c>
      <c r="AL100" t="s">
        <v>560</v>
      </c>
      <c r="AM100" t="s">
        <v>562</v>
      </c>
      <c r="AN100" t="s">
        <v>563</v>
      </c>
      <c r="AO100" t="s">
        <v>565</v>
      </c>
      <c r="AP100" t="s">
        <v>566</v>
      </c>
      <c r="AQ100" t="s">
        <v>568</v>
      </c>
      <c r="AR100" t="s">
        <v>570</v>
      </c>
      <c r="AS100" t="s">
        <v>571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572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63.53</v>
      </c>
      <c r="I3" s="53">
        <v>0</v>
      </c>
      <c r="J3" s="53">
        <v>0</v>
      </c>
      <c r="K3" s="53">
        <v>0</v>
      </c>
      <c r="L3" s="53">
        <v>1.54</v>
      </c>
      <c r="M3" s="72">
        <v>0.1</v>
      </c>
      <c r="N3" s="71">
        <v>0</v>
      </c>
      <c r="O3" s="53">
        <v>0</v>
      </c>
      <c r="P3" s="53">
        <v>-35</v>
      </c>
      <c r="Q3" s="53">
        <v>0</v>
      </c>
      <c r="R3" s="53">
        <v>0</v>
      </c>
      <c r="S3" s="72">
        <v>0</v>
      </c>
      <c r="T3" t="s">
        <v>572</v>
      </c>
      <c r="U3" s="73">
        <v>-35.799999999999997</v>
      </c>
      <c r="V3" s="74">
        <v>65.17</v>
      </c>
      <c r="W3">
        <v>63.53</v>
      </c>
      <c r="X3">
        <v>0</v>
      </c>
      <c r="Y3">
        <v>-0.8</v>
      </c>
      <c r="Z3">
        <v>1.54</v>
      </c>
      <c r="AA3">
        <v>0.1</v>
      </c>
      <c r="AB3">
        <v>-35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62.57</v>
      </c>
      <c r="I4" s="46">
        <v>0</v>
      </c>
      <c r="J4" s="46">
        <v>0</v>
      </c>
      <c r="K4" s="46">
        <v>0</v>
      </c>
      <c r="L4" s="46">
        <v>1.54</v>
      </c>
      <c r="M4" s="74">
        <v>0</v>
      </c>
      <c r="N4" s="73">
        <v>0</v>
      </c>
      <c r="O4" s="46">
        <v>0</v>
      </c>
      <c r="P4" s="46">
        <v>-20</v>
      </c>
      <c r="Q4" s="46">
        <v>0</v>
      </c>
      <c r="R4" s="46">
        <v>0</v>
      </c>
      <c r="S4" s="74">
        <v>0</v>
      </c>
      <c r="U4" s="73">
        <v>-20.8</v>
      </c>
      <c r="V4" s="74">
        <v>64.11</v>
      </c>
      <c r="W4">
        <v>62.57</v>
      </c>
      <c r="X4">
        <v>0</v>
      </c>
      <c r="Y4">
        <v>-0.8</v>
      </c>
      <c r="Z4">
        <v>1.54</v>
      </c>
      <c r="AA4">
        <v>0</v>
      </c>
      <c r="AB4">
        <v>-20</v>
      </c>
    </row>
    <row r="5" spans="1:28">
      <c r="G5" t="s">
        <v>47</v>
      </c>
      <c r="H5" s="73">
        <v>32.729999999999997</v>
      </c>
      <c r="I5" s="46">
        <v>0</v>
      </c>
      <c r="J5" s="46">
        <v>0</v>
      </c>
      <c r="K5" s="46">
        <v>0</v>
      </c>
      <c r="L5" s="46">
        <v>1.35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-0.8</v>
      </c>
      <c r="V5" s="74">
        <v>34.08</v>
      </c>
      <c r="W5">
        <v>32.729999999999997</v>
      </c>
      <c r="X5">
        <v>0</v>
      </c>
      <c r="Y5">
        <v>-0.8</v>
      </c>
      <c r="Z5">
        <v>1.35</v>
      </c>
      <c r="AA5">
        <v>0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1.25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-0.8</v>
      </c>
      <c r="V6" s="74">
        <v>1.25</v>
      </c>
      <c r="W6">
        <v>0</v>
      </c>
      <c r="X6">
        <v>0</v>
      </c>
      <c r="Y6">
        <v>-0.8</v>
      </c>
      <c r="Z6">
        <v>1.25</v>
      </c>
      <c r="AA6">
        <v>0</v>
      </c>
      <c r="AB6">
        <v>0</v>
      </c>
    </row>
    <row r="7" spans="1:28">
      <c r="G7" t="s">
        <v>49</v>
      </c>
      <c r="H7" s="73">
        <v>40.43</v>
      </c>
      <c r="I7" s="46">
        <v>0</v>
      </c>
      <c r="J7" s="46">
        <v>0</v>
      </c>
      <c r="K7" s="46">
        <v>0</v>
      </c>
      <c r="L7" s="46">
        <v>1.25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-0.8</v>
      </c>
      <c r="V7" s="74">
        <v>41.68</v>
      </c>
      <c r="W7">
        <v>40.43</v>
      </c>
      <c r="X7">
        <v>0</v>
      </c>
      <c r="Y7">
        <v>-0.8</v>
      </c>
      <c r="Z7">
        <v>1.25</v>
      </c>
      <c r="AA7">
        <v>0</v>
      </c>
      <c r="AB7">
        <v>0</v>
      </c>
    </row>
    <row r="8" spans="1:28">
      <c r="G8" t="s">
        <v>50</v>
      </c>
      <c r="H8" s="73">
        <v>44.28</v>
      </c>
      <c r="I8" s="46">
        <v>0</v>
      </c>
      <c r="J8" s="46">
        <v>0</v>
      </c>
      <c r="K8" s="46">
        <v>0</v>
      </c>
      <c r="L8" s="46">
        <v>1.25</v>
      </c>
      <c r="M8" s="74">
        <v>0</v>
      </c>
      <c r="N8" s="73">
        <v>0</v>
      </c>
      <c r="O8" s="46">
        <v>0</v>
      </c>
      <c r="P8" s="46">
        <v>-9</v>
      </c>
      <c r="Q8" s="46">
        <v>0</v>
      </c>
      <c r="R8" s="46">
        <v>0</v>
      </c>
      <c r="S8" s="74">
        <v>0</v>
      </c>
      <c r="U8" s="73">
        <v>-9.8000000000000007</v>
      </c>
      <c r="V8" s="74">
        <v>45.53</v>
      </c>
      <c r="W8">
        <v>44.28</v>
      </c>
      <c r="X8">
        <v>0</v>
      </c>
      <c r="Y8">
        <v>-0.8</v>
      </c>
      <c r="Z8">
        <v>1.25</v>
      </c>
      <c r="AA8">
        <v>0</v>
      </c>
      <c r="AB8">
        <v>-9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1.25</v>
      </c>
      <c r="M9" s="74">
        <v>0</v>
      </c>
      <c r="N9" s="73">
        <v>0</v>
      </c>
      <c r="O9" s="46">
        <v>0</v>
      </c>
      <c r="P9" s="46">
        <v>-20</v>
      </c>
      <c r="Q9" s="46">
        <v>0</v>
      </c>
      <c r="R9" s="46">
        <v>0</v>
      </c>
      <c r="S9" s="74">
        <v>0</v>
      </c>
      <c r="U9" s="73">
        <v>-20.8</v>
      </c>
      <c r="V9" s="74">
        <v>1.25</v>
      </c>
      <c r="W9">
        <v>0</v>
      </c>
      <c r="X9">
        <v>0</v>
      </c>
      <c r="Y9">
        <v>-0.8</v>
      </c>
      <c r="Z9">
        <v>1.25</v>
      </c>
      <c r="AA9">
        <v>0</v>
      </c>
      <c r="AB9">
        <v>-20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1.25</v>
      </c>
      <c r="M10" s="74">
        <v>0</v>
      </c>
      <c r="N10" s="73">
        <v>0</v>
      </c>
      <c r="O10" s="46">
        <v>0</v>
      </c>
      <c r="P10" s="46">
        <v>-20</v>
      </c>
      <c r="Q10" s="46">
        <v>0</v>
      </c>
      <c r="R10" s="46">
        <v>0</v>
      </c>
      <c r="S10" s="74">
        <v>0</v>
      </c>
      <c r="U10" s="73">
        <v>-20.8</v>
      </c>
      <c r="V10" s="74">
        <v>1.25</v>
      </c>
      <c r="W10">
        <v>0</v>
      </c>
      <c r="X10">
        <v>0</v>
      </c>
      <c r="Y10">
        <v>-0.8</v>
      </c>
      <c r="Z10">
        <v>1.25</v>
      </c>
      <c r="AA10">
        <v>0</v>
      </c>
      <c r="AB10">
        <v>-20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1.25</v>
      </c>
      <c r="M11" s="74">
        <v>0</v>
      </c>
      <c r="N11" s="73">
        <v>0</v>
      </c>
      <c r="O11" s="46">
        <v>0</v>
      </c>
      <c r="P11" s="46">
        <v>-14</v>
      </c>
      <c r="Q11" s="46">
        <v>0</v>
      </c>
      <c r="R11" s="46">
        <v>0</v>
      </c>
      <c r="S11" s="74">
        <v>0</v>
      </c>
      <c r="U11" s="73">
        <v>-14.8</v>
      </c>
      <c r="V11" s="74">
        <v>1.25</v>
      </c>
      <c r="W11">
        <v>0</v>
      </c>
      <c r="X11">
        <v>0</v>
      </c>
      <c r="Y11">
        <v>-0.8</v>
      </c>
      <c r="Z11">
        <v>1.25</v>
      </c>
      <c r="AA11">
        <v>0</v>
      </c>
      <c r="AB11">
        <v>-14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1.25</v>
      </c>
      <c r="M12" s="74">
        <v>0</v>
      </c>
      <c r="N12" s="73">
        <v>0</v>
      </c>
      <c r="O12" s="46">
        <v>0</v>
      </c>
      <c r="P12" s="46">
        <v>-13</v>
      </c>
      <c r="Q12" s="46">
        <v>0</v>
      </c>
      <c r="R12" s="46">
        <v>0</v>
      </c>
      <c r="S12" s="74">
        <v>0</v>
      </c>
      <c r="U12" s="73">
        <v>-13.8</v>
      </c>
      <c r="V12" s="74">
        <v>1.25</v>
      </c>
      <c r="W12">
        <v>0</v>
      </c>
      <c r="X12">
        <v>0</v>
      </c>
      <c r="Y12">
        <v>-0.8</v>
      </c>
      <c r="Z12">
        <v>1.25</v>
      </c>
      <c r="AA12">
        <v>0</v>
      </c>
      <c r="AB12">
        <v>-13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1.25</v>
      </c>
      <c r="M13" s="74">
        <v>0</v>
      </c>
      <c r="N13" s="73">
        <v>-34</v>
      </c>
      <c r="O13" s="46">
        <v>0</v>
      </c>
      <c r="P13" s="46">
        <v>-11</v>
      </c>
      <c r="Q13" s="46">
        <v>0</v>
      </c>
      <c r="R13" s="46">
        <v>0</v>
      </c>
      <c r="S13" s="74">
        <v>0</v>
      </c>
      <c r="U13" s="73">
        <v>-45.8</v>
      </c>
      <c r="V13" s="74">
        <v>1.25</v>
      </c>
      <c r="W13">
        <v>-34</v>
      </c>
      <c r="X13">
        <v>0</v>
      </c>
      <c r="Y13">
        <v>-0.8</v>
      </c>
      <c r="Z13">
        <v>1.25</v>
      </c>
      <c r="AA13">
        <v>0</v>
      </c>
      <c r="AB13">
        <v>-11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1.25</v>
      </c>
      <c r="M14" s="74">
        <v>0</v>
      </c>
      <c r="N14" s="73">
        <v>-38</v>
      </c>
      <c r="O14" s="46">
        <v>0</v>
      </c>
      <c r="P14" s="46">
        <v>-11</v>
      </c>
      <c r="Q14" s="46">
        <v>0</v>
      </c>
      <c r="R14" s="46">
        <v>0</v>
      </c>
      <c r="S14" s="74">
        <v>0</v>
      </c>
      <c r="U14" s="73">
        <v>-49.8</v>
      </c>
      <c r="V14" s="74">
        <v>1.25</v>
      </c>
      <c r="W14">
        <v>-38</v>
      </c>
      <c r="X14">
        <v>0</v>
      </c>
      <c r="Y14">
        <v>-0.8</v>
      </c>
      <c r="Z14">
        <v>1.25</v>
      </c>
      <c r="AA14">
        <v>0</v>
      </c>
      <c r="AB14">
        <v>-11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1.25</v>
      </c>
      <c r="M15" s="74">
        <v>0</v>
      </c>
      <c r="N15" s="73">
        <v>-13</v>
      </c>
      <c r="O15" s="46">
        <v>-20</v>
      </c>
      <c r="P15" s="46">
        <v>-3</v>
      </c>
      <c r="Q15" s="46">
        <v>0</v>
      </c>
      <c r="R15" s="46">
        <v>0</v>
      </c>
      <c r="S15" s="74">
        <v>0</v>
      </c>
      <c r="U15" s="73">
        <v>-36.799999999999997</v>
      </c>
      <c r="V15" s="74">
        <v>1.25</v>
      </c>
      <c r="W15">
        <v>-13</v>
      </c>
      <c r="X15">
        <v>-20</v>
      </c>
      <c r="Y15">
        <v>-0.8</v>
      </c>
      <c r="Z15">
        <v>1.25</v>
      </c>
      <c r="AA15">
        <v>0</v>
      </c>
      <c r="AB15">
        <v>-3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1.25</v>
      </c>
      <c r="M16" s="74">
        <v>0</v>
      </c>
      <c r="N16" s="73">
        <v>-12</v>
      </c>
      <c r="O16" s="46">
        <v>-22</v>
      </c>
      <c r="P16" s="46">
        <v>-4</v>
      </c>
      <c r="Q16" s="46">
        <v>0</v>
      </c>
      <c r="R16" s="46">
        <v>0</v>
      </c>
      <c r="S16" s="74">
        <v>0</v>
      </c>
      <c r="U16" s="73">
        <v>-38.799999999999997</v>
      </c>
      <c r="V16" s="74">
        <v>1.25</v>
      </c>
      <c r="W16">
        <v>-12</v>
      </c>
      <c r="X16">
        <v>-22</v>
      </c>
      <c r="Y16">
        <v>-0.8</v>
      </c>
      <c r="Z16">
        <v>1.25</v>
      </c>
      <c r="AA16">
        <v>0</v>
      </c>
      <c r="AB16">
        <v>-4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1.25</v>
      </c>
      <c r="M17" s="74">
        <v>0</v>
      </c>
      <c r="N17" s="73">
        <v>-35</v>
      </c>
      <c r="O17" s="46">
        <v>-17</v>
      </c>
      <c r="P17" s="46">
        <v>-21</v>
      </c>
      <c r="Q17" s="46">
        <v>0</v>
      </c>
      <c r="R17" s="46">
        <v>0</v>
      </c>
      <c r="S17" s="74">
        <v>0</v>
      </c>
      <c r="U17" s="73">
        <v>-73.8</v>
      </c>
      <c r="V17" s="74">
        <v>1.25</v>
      </c>
      <c r="W17">
        <v>-35</v>
      </c>
      <c r="X17">
        <v>-17</v>
      </c>
      <c r="Y17">
        <v>-0.8</v>
      </c>
      <c r="Z17">
        <v>1.25</v>
      </c>
      <c r="AA17">
        <v>0</v>
      </c>
      <c r="AB17">
        <v>-21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1.44</v>
      </c>
      <c r="M18" s="74">
        <v>0</v>
      </c>
      <c r="N18" s="73">
        <v>-31</v>
      </c>
      <c r="O18" s="46">
        <v>0</v>
      </c>
      <c r="P18" s="46">
        <v>-33</v>
      </c>
      <c r="Q18" s="46">
        <v>0</v>
      </c>
      <c r="R18" s="46">
        <v>0</v>
      </c>
      <c r="S18" s="74">
        <v>0</v>
      </c>
      <c r="U18" s="73">
        <v>-64.8</v>
      </c>
      <c r="V18" s="74">
        <v>1.44</v>
      </c>
      <c r="W18">
        <v>-31</v>
      </c>
      <c r="X18">
        <v>0</v>
      </c>
      <c r="Y18">
        <v>-0.8</v>
      </c>
      <c r="Z18">
        <v>1.44</v>
      </c>
      <c r="AA18">
        <v>0</v>
      </c>
      <c r="AB18">
        <v>-33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1.44</v>
      </c>
      <c r="M19" s="74">
        <v>0</v>
      </c>
      <c r="N19" s="73">
        <v>-10</v>
      </c>
      <c r="O19" s="46">
        <v>0</v>
      </c>
      <c r="P19" s="46">
        <v>-37</v>
      </c>
      <c r="Q19" s="46">
        <v>0</v>
      </c>
      <c r="R19" s="46">
        <v>0</v>
      </c>
      <c r="S19" s="74">
        <v>0</v>
      </c>
      <c r="U19" s="73">
        <v>-47.8</v>
      </c>
      <c r="V19" s="74">
        <v>1.44</v>
      </c>
      <c r="W19">
        <v>-10</v>
      </c>
      <c r="X19">
        <v>0</v>
      </c>
      <c r="Y19">
        <v>-0.8</v>
      </c>
      <c r="Z19">
        <v>1.44</v>
      </c>
      <c r="AA19">
        <v>0</v>
      </c>
      <c r="AB19">
        <v>-37</v>
      </c>
    </row>
    <row r="20" spans="7:28">
      <c r="G20" t="s">
        <v>62</v>
      </c>
      <c r="H20" s="73">
        <v>21.18</v>
      </c>
      <c r="I20" s="46">
        <v>0</v>
      </c>
      <c r="J20" s="46">
        <v>0</v>
      </c>
      <c r="K20" s="46">
        <v>0</v>
      </c>
      <c r="L20" s="46">
        <v>1.44</v>
      </c>
      <c r="M20" s="74">
        <v>0</v>
      </c>
      <c r="N20" s="73">
        <v>0</v>
      </c>
      <c r="O20" s="46">
        <v>-12</v>
      </c>
      <c r="P20" s="46">
        <v>-39</v>
      </c>
      <c r="Q20" s="46">
        <v>0</v>
      </c>
      <c r="R20" s="46">
        <v>0</v>
      </c>
      <c r="S20" s="74">
        <v>0</v>
      </c>
      <c r="U20" s="73">
        <v>-51.8</v>
      </c>
      <c r="V20" s="74">
        <v>22.62</v>
      </c>
      <c r="W20">
        <v>21.18</v>
      </c>
      <c r="X20">
        <v>-12</v>
      </c>
      <c r="Y20">
        <v>-0.8</v>
      </c>
      <c r="Z20">
        <v>1.44</v>
      </c>
      <c r="AA20">
        <v>0</v>
      </c>
      <c r="AB20">
        <v>-39</v>
      </c>
    </row>
    <row r="21" spans="7:28">
      <c r="G21" t="s">
        <v>63</v>
      </c>
      <c r="H21" s="73">
        <v>25.02</v>
      </c>
      <c r="I21" s="46">
        <v>0</v>
      </c>
      <c r="J21" s="46">
        <v>0</v>
      </c>
      <c r="K21" s="46">
        <v>0</v>
      </c>
      <c r="L21" s="46">
        <v>2.41</v>
      </c>
      <c r="M21" s="74">
        <v>0</v>
      </c>
      <c r="N21" s="73">
        <v>0</v>
      </c>
      <c r="O21" s="46">
        <v>-32</v>
      </c>
      <c r="P21" s="46">
        <v>-33</v>
      </c>
      <c r="Q21" s="46">
        <v>0</v>
      </c>
      <c r="R21" s="46">
        <v>0</v>
      </c>
      <c r="S21" s="74">
        <v>0</v>
      </c>
      <c r="U21" s="73">
        <v>-65.8</v>
      </c>
      <c r="V21" s="74">
        <v>27.43</v>
      </c>
      <c r="W21">
        <v>25.02</v>
      </c>
      <c r="X21">
        <v>-32</v>
      </c>
      <c r="Y21">
        <v>-0.8</v>
      </c>
      <c r="Z21">
        <v>2.41</v>
      </c>
      <c r="AA21">
        <v>0</v>
      </c>
      <c r="AB21">
        <v>-33</v>
      </c>
    </row>
    <row r="22" spans="7:28">
      <c r="G22" t="s">
        <v>64</v>
      </c>
      <c r="H22" s="73">
        <v>33.69</v>
      </c>
      <c r="I22" s="46">
        <v>0</v>
      </c>
      <c r="J22" s="46">
        <v>0</v>
      </c>
      <c r="K22" s="46">
        <v>0</v>
      </c>
      <c r="L22" s="46">
        <v>3.66</v>
      </c>
      <c r="M22" s="74">
        <v>0</v>
      </c>
      <c r="N22" s="73">
        <v>0</v>
      </c>
      <c r="O22" s="46">
        <v>-36</v>
      </c>
      <c r="P22" s="46">
        <v>-29</v>
      </c>
      <c r="Q22" s="46">
        <v>0</v>
      </c>
      <c r="R22" s="46">
        <v>0</v>
      </c>
      <c r="S22" s="74">
        <v>0</v>
      </c>
      <c r="U22" s="73">
        <v>-65.8</v>
      </c>
      <c r="V22" s="74">
        <v>37.35</v>
      </c>
      <c r="W22">
        <v>33.69</v>
      </c>
      <c r="X22">
        <v>-36</v>
      </c>
      <c r="Y22">
        <v>-0.8</v>
      </c>
      <c r="Z22">
        <v>3.66</v>
      </c>
      <c r="AA22">
        <v>0</v>
      </c>
      <c r="AB22">
        <v>-29</v>
      </c>
    </row>
    <row r="23" spans="7:28">
      <c r="G23" t="s">
        <v>65</v>
      </c>
      <c r="H23" s="73">
        <v>45.24</v>
      </c>
      <c r="I23" s="46">
        <v>0</v>
      </c>
      <c r="J23" s="46">
        <v>0</v>
      </c>
      <c r="K23" s="46">
        <v>0</v>
      </c>
      <c r="L23" s="46">
        <v>4.62</v>
      </c>
      <c r="M23" s="74">
        <v>0</v>
      </c>
      <c r="N23" s="73">
        <v>0</v>
      </c>
      <c r="O23" s="46">
        <v>0</v>
      </c>
      <c r="P23" s="46">
        <v>-21</v>
      </c>
      <c r="Q23" s="46">
        <v>0</v>
      </c>
      <c r="R23" s="46">
        <v>0</v>
      </c>
      <c r="S23" s="74">
        <v>0</v>
      </c>
      <c r="U23" s="73">
        <v>-21.8</v>
      </c>
      <c r="V23" s="74">
        <v>49.86</v>
      </c>
      <c r="W23">
        <v>45.24</v>
      </c>
      <c r="X23">
        <v>0</v>
      </c>
      <c r="Y23">
        <v>-0.8</v>
      </c>
      <c r="Z23">
        <v>4.62</v>
      </c>
      <c r="AA23">
        <v>0</v>
      </c>
      <c r="AB23">
        <v>-21</v>
      </c>
    </row>
    <row r="24" spans="7:28">
      <c r="G24" t="s">
        <v>66</v>
      </c>
      <c r="H24" s="73">
        <v>45.25</v>
      </c>
      <c r="I24" s="46">
        <v>0</v>
      </c>
      <c r="J24" s="46">
        <v>0</v>
      </c>
      <c r="K24" s="46">
        <v>0</v>
      </c>
      <c r="L24" s="46">
        <v>7.12</v>
      </c>
      <c r="M24" s="74">
        <v>0</v>
      </c>
      <c r="N24" s="73">
        <v>0</v>
      </c>
      <c r="O24" s="46">
        <v>0</v>
      </c>
      <c r="P24" s="46">
        <v>-46</v>
      </c>
      <c r="Q24" s="46">
        <v>0</v>
      </c>
      <c r="R24" s="46">
        <v>0</v>
      </c>
      <c r="S24" s="74">
        <v>0</v>
      </c>
      <c r="U24" s="73">
        <v>-46.8</v>
      </c>
      <c r="V24" s="74">
        <v>52.37</v>
      </c>
      <c r="W24">
        <v>45.25</v>
      </c>
      <c r="X24">
        <v>0</v>
      </c>
      <c r="Y24">
        <v>-0.8</v>
      </c>
      <c r="Z24">
        <v>7.12</v>
      </c>
      <c r="AA24">
        <v>0</v>
      </c>
      <c r="AB24">
        <v>-46</v>
      </c>
    </row>
    <row r="25" spans="7:28">
      <c r="G25" t="s">
        <v>67</v>
      </c>
      <c r="H25" s="73">
        <v>21.18</v>
      </c>
      <c r="I25" s="46">
        <v>0</v>
      </c>
      <c r="J25" s="46">
        <v>0</v>
      </c>
      <c r="K25" s="46">
        <v>0</v>
      </c>
      <c r="L25" s="46">
        <v>7.99</v>
      </c>
      <c r="M25" s="74">
        <v>0</v>
      </c>
      <c r="N25" s="73">
        <v>0</v>
      </c>
      <c r="O25" s="46">
        <v>-22</v>
      </c>
      <c r="P25" s="46">
        <v>-32</v>
      </c>
      <c r="Q25" s="46">
        <v>0</v>
      </c>
      <c r="R25" s="46">
        <v>0</v>
      </c>
      <c r="S25" s="74">
        <v>0</v>
      </c>
      <c r="U25" s="73">
        <v>-54.8</v>
      </c>
      <c r="V25" s="74">
        <v>29.17</v>
      </c>
      <c r="W25">
        <v>21.18</v>
      </c>
      <c r="X25">
        <v>-22</v>
      </c>
      <c r="Y25">
        <v>-0.8</v>
      </c>
      <c r="Z25">
        <v>7.99</v>
      </c>
      <c r="AA25">
        <v>0</v>
      </c>
      <c r="AB25">
        <v>-32</v>
      </c>
    </row>
    <row r="26" spans="7:28">
      <c r="G26" t="s">
        <v>68</v>
      </c>
      <c r="H26" s="73">
        <v>13.48</v>
      </c>
      <c r="I26" s="46">
        <v>0</v>
      </c>
      <c r="J26" s="46">
        <v>0</v>
      </c>
      <c r="K26" s="46">
        <v>0</v>
      </c>
      <c r="L26" s="46">
        <v>10.199999999999999</v>
      </c>
      <c r="M26" s="74">
        <v>0</v>
      </c>
      <c r="N26" s="73">
        <v>0</v>
      </c>
      <c r="O26" s="46">
        <v>0</v>
      </c>
      <c r="P26" s="46">
        <v>-32</v>
      </c>
      <c r="Q26" s="46">
        <v>0</v>
      </c>
      <c r="R26" s="46">
        <v>0</v>
      </c>
      <c r="S26" s="74">
        <v>0</v>
      </c>
      <c r="U26" s="73">
        <v>-32.799999999999997</v>
      </c>
      <c r="V26" s="74">
        <v>23.68</v>
      </c>
      <c r="W26">
        <v>13.48</v>
      </c>
      <c r="X26">
        <v>0</v>
      </c>
      <c r="Y26">
        <v>-0.8</v>
      </c>
      <c r="Z26">
        <v>10.199999999999999</v>
      </c>
      <c r="AA26">
        <v>0</v>
      </c>
      <c r="AB26">
        <v>-32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11.65</v>
      </c>
      <c r="M27" s="74">
        <v>0</v>
      </c>
      <c r="N27" s="73">
        <v>0</v>
      </c>
      <c r="O27" s="46">
        <v>-40</v>
      </c>
      <c r="P27" s="46">
        <v>-40</v>
      </c>
      <c r="Q27" s="46">
        <v>0</v>
      </c>
      <c r="R27" s="46">
        <v>0</v>
      </c>
      <c r="S27" s="74">
        <v>0</v>
      </c>
      <c r="U27" s="73">
        <v>-80.8</v>
      </c>
      <c r="V27" s="74">
        <v>11.65</v>
      </c>
      <c r="W27">
        <v>0</v>
      </c>
      <c r="X27">
        <v>-40</v>
      </c>
      <c r="Y27">
        <v>-0.8</v>
      </c>
      <c r="Z27">
        <v>11.65</v>
      </c>
      <c r="AA27">
        <v>0</v>
      </c>
      <c r="AB27">
        <v>-40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13.47</v>
      </c>
      <c r="M28" s="74">
        <v>0.1</v>
      </c>
      <c r="N28" s="73">
        <v>0</v>
      </c>
      <c r="O28" s="46">
        <v>-43</v>
      </c>
      <c r="P28" s="46">
        <v>-47</v>
      </c>
      <c r="Q28" s="46">
        <v>0</v>
      </c>
      <c r="R28" s="46">
        <v>0</v>
      </c>
      <c r="S28" s="74">
        <v>0</v>
      </c>
      <c r="U28" s="73">
        <v>-90.8</v>
      </c>
      <c r="V28" s="74">
        <v>13.57</v>
      </c>
      <c r="W28">
        <v>0</v>
      </c>
      <c r="X28">
        <v>-43</v>
      </c>
      <c r="Y28">
        <v>-0.8</v>
      </c>
      <c r="Z28">
        <v>13.47</v>
      </c>
      <c r="AA28">
        <v>0.1</v>
      </c>
      <c r="AB28">
        <v>-47</v>
      </c>
    </row>
    <row r="29" spans="7:28">
      <c r="G29" t="s">
        <v>71</v>
      </c>
      <c r="H29" s="73">
        <v>19.25</v>
      </c>
      <c r="I29" s="46">
        <v>0</v>
      </c>
      <c r="J29" s="46">
        <v>0</v>
      </c>
      <c r="K29" s="46">
        <v>0</v>
      </c>
      <c r="L29" s="46">
        <v>15.59</v>
      </c>
      <c r="M29" s="74">
        <v>0.1</v>
      </c>
      <c r="N29" s="73">
        <v>0</v>
      </c>
      <c r="O29" s="46">
        <v>-29</v>
      </c>
      <c r="P29" s="46">
        <v>-23</v>
      </c>
      <c r="Q29" s="46">
        <v>0</v>
      </c>
      <c r="R29" s="46">
        <v>0</v>
      </c>
      <c r="S29" s="74">
        <v>0</v>
      </c>
      <c r="U29" s="73">
        <v>-52.8</v>
      </c>
      <c r="V29" s="74">
        <v>34.94</v>
      </c>
      <c r="W29">
        <v>19.25</v>
      </c>
      <c r="X29">
        <v>-29</v>
      </c>
      <c r="Y29">
        <v>-0.8</v>
      </c>
      <c r="Z29">
        <v>15.59</v>
      </c>
      <c r="AA29">
        <v>0.1</v>
      </c>
      <c r="AB29">
        <v>-23</v>
      </c>
    </row>
    <row r="30" spans="7:28">
      <c r="G30" t="s">
        <v>72</v>
      </c>
      <c r="H30" s="73">
        <v>25.02</v>
      </c>
      <c r="I30" s="46">
        <v>0</v>
      </c>
      <c r="J30" s="46">
        <v>0</v>
      </c>
      <c r="K30" s="46">
        <v>0</v>
      </c>
      <c r="L30" s="46">
        <v>17.52</v>
      </c>
      <c r="M30" s="74">
        <v>0.1</v>
      </c>
      <c r="N30" s="73">
        <v>0</v>
      </c>
      <c r="O30" s="46">
        <v>-27</v>
      </c>
      <c r="P30" s="46">
        <v>-23</v>
      </c>
      <c r="Q30" s="46">
        <v>0</v>
      </c>
      <c r="R30" s="46">
        <v>0</v>
      </c>
      <c r="S30" s="74">
        <v>0</v>
      </c>
      <c r="U30" s="73">
        <v>-50.8</v>
      </c>
      <c r="V30" s="74">
        <v>42.64</v>
      </c>
      <c r="W30">
        <v>25.02</v>
      </c>
      <c r="X30">
        <v>-27</v>
      </c>
      <c r="Y30">
        <v>-0.8</v>
      </c>
      <c r="Z30">
        <v>17.52</v>
      </c>
      <c r="AA30">
        <v>0.1</v>
      </c>
      <c r="AB30">
        <v>-23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18.29</v>
      </c>
      <c r="M31" s="74">
        <v>0</v>
      </c>
      <c r="N31" s="73">
        <v>-23</v>
      </c>
      <c r="O31" s="46">
        <v>-18</v>
      </c>
      <c r="P31" s="46">
        <v>-20</v>
      </c>
      <c r="Q31" s="46">
        <v>0</v>
      </c>
      <c r="R31" s="46">
        <v>0</v>
      </c>
      <c r="S31" s="74">
        <v>0</v>
      </c>
      <c r="U31" s="73">
        <v>-61.8</v>
      </c>
      <c r="V31" s="74">
        <v>18.29</v>
      </c>
      <c r="W31">
        <v>-23</v>
      </c>
      <c r="X31">
        <v>-18</v>
      </c>
      <c r="Y31">
        <v>-0.8</v>
      </c>
      <c r="Z31">
        <v>18.29</v>
      </c>
      <c r="AA31">
        <v>0</v>
      </c>
      <c r="AB31">
        <v>-20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18.29</v>
      </c>
      <c r="M32" s="74">
        <v>0</v>
      </c>
      <c r="N32" s="73">
        <v>-33</v>
      </c>
      <c r="O32" s="46">
        <v>-9</v>
      </c>
      <c r="P32" s="46">
        <v>-18</v>
      </c>
      <c r="Q32" s="46">
        <v>0</v>
      </c>
      <c r="R32" s="46">
        <v>0</v>
      </c>
      <c r="S32" s="74">
        <v>0</v>
      </c>
      <c r="U32" s="73">
        <v>-60.8</v>
      </c>
      <c r="V32" s="74">
        <v>18.29</v>
      </c>
      <c r="W32">
        <v>-33</v>
      </c>
      <c r="X32">
        <v>-9</v>
      </c>
      <c r="Y32">
        <v>-0.8</v>
      </c>
      <c r="Z32">
        <v>18.29</v>
      </c>
      <c r="AA32">
        <v>0</v>
      </c>
      <c r="AB32">
        <v>-18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17.809999999999999</v>
      </c>
      <c r="M33" s="74">
        <v>0</v>
      </c>
      <c r="N33" s="73">
        <v>-35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-35.799999999999997</v>
      </c>
      <c r="V33" s="74">
        <v>17.809999999999999</v>
      </c>
      <c r="W33">
        <v>-35</v>
      </c>
      <c r="X33">
        <v>0</v>
      </c>
      <c r="Y33">
        <v>-0.8</v>
      </c>
      <c r="Z33">
        <v>17.809999999999999</v>
      </c>
      <c r="AA33">
        <v>0</v>
      </c>
      <c r="AB33">
        <v>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16.850000000000001</v>
      </c>
      <c r="M34" s="74">
        <v>0</v>
      </c>
      <c r="N34" s="73">
        <v>-21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-21.8</v>
      </c>
      <c r="V34" s="74">
        <v>16.850000000000001</v>
      </c>
      <c r="W34">
        <v>-21</v>
      </c>
      <c r="X34">
        <v>0</v>
      </c>
      <c r="Y34">
        <v>-0.8</v>
      </c>
      <c r="Z34">
        <v>16.850000000000001</v>
      </c>
      <c r="AA34">
        <v>0</v>
      </c>
      <c r="AB34">
        <v>0</v>
      </c>
    </row>
    <row r="35" spans="7:28">
      <c r="G35" t="s">
        <v>77</v>
      </c>
      <c r="H35" s="73">
        <v>7.7</v>
      </c>
      <c r="I35" s="46">
        <v>0</v>
      </c>
      <c r="J35" s="46">
        <v>22.14</v>
      </c>
      <c r="K35" s="46">
        <v>0</v>
      </c>
      <c r="L35" s="46">
        <v>15.69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-0.5</v>
      </c>
      <c r="V35" s="74">
        <v>45.53</v>
      </c>
      <c r="W35">
        <v>7.7</v>
      </c>
      <c r="X35">
        <v>0</v>
      </c>
      <c r="Y35">
        <v>-0.5</v>
      </c>
      <c r="Z35">
        <v>15.69</v>
      </c>
      <c r="AA35">
        <v>0</v>
      </c>
      <c r="AB35">
        <v>22.14</v>
      </c>
    </row>
    <row r="36" spans="7:28">
      <c r="G36" t="s">
        <v>78</v>
      </c>
      <c r="H36" s="73">
        <v>0</v>
      </c>
      <c r="I36" s="46">
        <v>0</v>
      </c>
      <c r="J36" s="46">
        <v>25.03</v>
      </c>
      <c r="K36" s="46">
        <v>0</v>
      </c>
      <c r="L36" s="46">
        <v>14.63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-0.5</v>
      </c>
      <c r="V36" s="74">
        <v>39.659999999999997</v>
      </c>
      <c r="W36">
        <v>0</v>
      </c>
      <c r="X36">
        <v>0</v>
      </c>
      <c r="Y36">
        <v>-0.5</v>
      </c>
      <c r="Z36">
        <v>14.63</v>
      </c>
      <c r="AA36">
        <v>0</v>
      </c>
      <c r="AB36">
        <v>25.03</v>
      </c>
    </row>
    <row r="37" spans="7:28">
      <c r="G37" t="s">
        <v>79</v>
      </c>
      <c r="H37" s="73">
        <v>0</v>
      </c>
      <c r="I37" s="46">
        <v>0</v>
      </c>
      <c r="J37" s="46">
        <v>25.02</v>
      </c>
      <c r="K37" s="46">
        <v>0</v>
      </c>
      <c r="L37" s="46">
        <v>12.23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-0.5</v>
      </c>
      <c r="V37" s="74">
        <v>37.25</v>
      </c>
      <c r="W37">
        <v>0</v>
      </c>
      <c r="X37">
        <v>0</v>
      </c>
      <c r="Y37">
        <v>-0.5</v>
      </c>
      <c r="Z37">
        <v>12.23</v>
      </c>
      <c r="AA37">
        <v>0</v>
      </c>
      <c r="AB37">
        <v>25.02</v>
      </c>
    </row>
    <row r="38" spans="7:28">
      <c r="G38" t="s">
        <v>80</v>
      </c>
      <c r="H38" s="73">
        <v>0</v>
      </c>
      <c r="I38" s="46">
        <v>0</v>
      </c>
      <c r="J38" s="46">
        <v>5.78</v>
      </c>
      <c r="K38" s="46">
        <v>0</v>
      </c>
      <c r="L38" s="46">
        <v>11.07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-0.5</v>
      </c>
      <c r="V38" s="74">
        <v>16.850000000000001</v>
      </c>
      <c r="W38">
        <v>0</v>
      </c>
      <c r="X38">
        <v>0</v>
      </c>
      <c r="Y38">
        <v>-0.5</v>
      </c>
      <c r="Z38">
        <v>11.07</v>
      </c>
      <c r="AA38">
        <v>0</v>
      </c>
      <c r="AB38">
        <v>5.78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10.3</v>
      </c>
      <c r="M39" s="74">
        <v>0</v>
      </c>
      <c r="N39" s="73">
        <v>-39</v>
      </c>
      <c r="O39" s="46">
        <v>0</v>
      </c>
      <c r="P39" s="46">
        <v>-5</v>
      </c>
      <c r="Q39" s="46">
        <v>0</v>
      </c>
      <c r="R39" s="46">
        <v>0</v>
      </c>
      <c r="S39" s="74">
        <v>0</v>
      </c>
      <c r="U39" s="73">
        <v>-44.5</v>
      </c>
      <c r="V39" s="74">
        <v>10.3</v>
      </c>
      <c r="W39">
        <v>-39</v>
      </c>
      <c r="X39">
        <v>0</v>
      </c>
      <c r="Y39">
        <v>-0.5</v>
      </c>
      <c r="Z39">
        <v>10.3</v>
      </c>
      <c r="AA39">
        <v>0</v>
      </c>
      <c r="AB39">
        <v>-5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8.66</v>
      </c>
      <c r="M40" s="74">
        <v>0</v>
      </c>
      <c r="N40" s="73">
        <v>-37</v>
      </c>
      <c r="O40" s="46">
        <v>0</v>
      </c>
      <c r="P40" s="46">
        <v>-12</v>
      </c>
      <c r="Q40" s="46">
        <v>0</v>
      </c>
      <c r="R40" s="46">
        <v>0</v>
      </c>
      <c r="S40" s="74">
        <v>0</v>
      </c>
      <c r="U40" s="73">
        <v>-49.5</v>
      </c>
      <c r="V40" s="74">
        <v>8.66</v>
      </c>
      <c r="W40">
        <v>-37</v>
      </c>
      <c r="X40">
        <v>0</v>
      </c>
      <c r="Y40">
        <v>-0.5</v>
      </c>
      <c r="Z40">
        <v>8.66</v>
      </c>
      <c r="AA40">
        <v>0</v>
      </c>
      <c r="AB40">
        <v>-12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7.7</v>
      </c>
      <c r="M41" s="74">
        <v>0</v>
      </c>
      <c r="N41" s="73">
        <v>-32</v>
      </c>
      <c r="O41" s="46">
        <v>0</v>
      </c>
      <c r="P41" s="46">
        <v>-27</v>
      </c>
      <c r="Q41" s="46">
        <v>0</v>
      </c>
      <c r="R41" s="46">
        <v>0</v>
      </c>
      <c r="S41" s="74">
        <v>0</v>
      </c>
      <c r="U41" s="73">
        <v>-59.5</v>
      </c>
      <c r="V41" s="74">
        <v>7.7</v>
      </c>
      <c r="W41">
        <v>-32</v>
      </c>
      <c r="X41">
        <v>0</v>
      </c>
      <c r="Y41">
        <v>-0.5</v>
      </c>
      <c r="Z41">
        <v>7.7</v>
      </c>
      <c r="AA41">
        <v>0</v>
      </c>
      <c r="AB41">
        <v>-27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6.74</v>
      </c>
      <c r="M42" s="74">
        <v>0</v>
      </c>
      <c r="N42" s="73">
        <v>-37</v>
      </c>
      <c r="O42" s="46">
        <v>0</v>
      </c>
      <c r="P42" s="46">
        <v>-14</v>
      </c>
      <c r="Q42" s="46">
        <v>0</v>
      </c>
      <c r="R42" s="46">
        <v>0</v>
      </c>
      <c r="S42" s="74">
        <v>0</v>
      </c>
      <c r="U42" s="73">
        <v>-51.5</v>
      </c>
      <c r="V42" s="74">
        <v>6.74</v>
      </c>
      <c r="W42">
        <v>-37</v>
      </c>
      <c r="X42">
        <v>0</v>
      </c>
      <c r="Y42">
        <v>-0.5</v>
      </c>
      <c r="Z42">
        <v>6.74</v>
      </c>
      <c r="AA42">
        <v>0</v>
      </c>
      <c r="AB42">
        <v>-14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6.45</v>
      </c>
      <c r="M43" s="74">
        <v>0</v>
      </c>
      <c r="N43" s="73">
        <v>-22</v>
      </c>
      <c r="O43" s="46">
        <v>-5</v>
      </c>
      <c r="P43" s="46">
        <v>0</v>
      </c>
      <c r="Q43" s="46">
        <v>0</v>
      </c>
      <c r="R43" s="46">
        <v>0</v>
      </c>
      <c r="S43" s="74">
        <v>0</v>
      </c>
      <c r="U43" s="73">
        <v>-27.5</v>
      </c>
      <c r="V43" s="74">
        <v>6.45</v>
      </c>
      <c r="W43">
        <v>-22</v>
      </c>
      <c r="X43">
        <v>-5</v>
      </c>
      <c r="Y43">
        <v>-0.5</v>
      </c>
      <c r="Z43">
        <v>6.45</v>
      </c>
      <c r="AA43">
        <v>0</v>
      </c>
      <c r="AB43">
        <v>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4.8099999999999996</v>
      </c>
      <c r="M44" s="74">
        <v>0</v>
      </c>
      <c r="N44" s="73">
        <v>-11</v>
      </c>
      <c r="O44" s="46">
        <v>-10</v>
      </c>
      <c r="P44" s="46">
        <v>0</v>
      </c>
      <c r="Q44" s="46">
        <v>0</v>
      </c>
      <c r="R44" s="46">
        <v>0</v>
      </c>
      <c r="S44" s="74">
        <v>0</v>
      </c>
      <c r="U44" s="73">
        <v>-21.5</v>
      </c>
      <c r="V44" s="74">
        <v>4.8099999999999996</v>
      </c>
      <c r="W44">
        <v>-11</v>
      </c>
      <c r="X44">
        <v>-10</v>
      </c>
      <c r="Y44">
        <v>-0.5</v>
      </c>
      <c r="Z44">
        <v>4.8099999999999996</v>
      </c>
      <c r="AA44">
        <v>0</v>
      </c>
      <c r="AB44">
        <v>0</v>
      </c>
    </row>
    <row r="45" spans="7:28">
      <c r="G45" t="s">
        <v>87</v>
      </c>
      <c r="H45" s="73">
        <v>10.59</v>
      </c>
      <c r="I45" s="46">
        <v>0</v>
      </c>
      <c r="J45" s="46">
        <v>14.44</v>
      </c>
      <c r="K45" s="46">
        <v>0</v>
      </c>
      <c r="L45" s="46">
        <v>4.8099999999999996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-0.5</v>
      </c>
      <c r="V45" s="74">
        <v>29.84</v>
      </c>
      <c r="W45">
        <v>10.59</v>
      </c>
      <c r="X45">
        <v>0</v>
      </c>
      <c r="Y45">
        <v>-0.5</v>
      </c>
      <c r="Z45">
        <v>4.8099999999999996</v>
      </c>
      <c r="AA45">
        <v>0</v>
      </c>
      <c r="AB45">
        <v>14.44</v>
      </c>
    </row>
    <row r="46" spans="7:28">
      <c r="G46" t="s">
        <v>88</v>
      </c>
      <c r="H46" s="73">
        <v>37.54</v>
      </c>
      <c r="I46" s="46">
        <v>0</v>
      </c>
      <c r="J46" s="46">
        <v>9.6300000000000008</v>
      </c>
      <c r="K46" s="46">
        <v>0</v>
      </c>
      <c r="L46" s="46">
        <v>3.37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-0.5</v>
      </c>
      <c r="V46" s="74">
        <v>50.54</v>
      </c>
      <c r="W46">
        <v>37.54</v>
      </c>
      <c r="X46">
        <v>0</v>
      </c>
      <c r="Y46">
        <v>-0.5</v>
      </c>
      <c r="Z46">
        <v>3.37</v>
      </c>
      <c r="AA46">
        <v>0</v>
      </c>
      <c r="AB46">
        <v>9.6300000000000008</v>
      </c>
    </row>
    <row r="47" spans="7:28">
      <c r="G47" t="s">
        <v>89</v>
      </c>
      <c r="H47" s="73">
        <v>100.11</v>
      </c>
      <c r="I47" s="46">
        <v>0</v>
      </c>
      <c r="J47" s="46">
        <v>17.329999999999998</v>
      </c>
      <c r="K47" s="46">
        <v>0</v>
      </c>
      <c r="L47" s="46">
        <v>2.89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-0.5</v>
      </c>
      <c r="V47" s="74">
        <v>120.32</v>
      </c>
      <c r="W47">
        <v>100.11</v>
      </c>
      <c r="X47">
        <v>0</v>
      </c>
      <c r="Y47">
        <v>-0.5</v>
      </c>
      <c r="Z47">
        <v>2.89</v>
      </c>
      <c r="AA47">
        <v>0</v>
      </c>
      <c r="AB47">
        <v>17.329999999999998</v>
      </c>
    </row>
    <row r="48" spans="7:28">
      <c r="G48" t="s">
        <v>90</v>
      </c>
      <c r="H48" s="73">
        <v>138.6</v>
      </c>
      <c r="I48" s="46">
        <v>24.07</v>
      </c>
      <c r="J48" s="46">
        <v>24.07</v>
      </c>
      <c r="K48" s="46">
        <v>0</v>
      </c>
      <c r="L48" s="46">
        <v>1.93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-0.5</v>
      </c>
      <c r="V48" s="74">
        <v>188.67</v>
      </c>
      <c r="W48">
        <v>138.6</v>
      </c>
      <c r="X48">
        <v>24.07</v>
      </c>
      <c r="Y48">
        <v>-0.5</v>
      </c>
      <c r="Z48">
        <v>1.93</v>
      </c>
      <c r="AA48">
        <v>0</v>
      </c>
      <c r="AB48">
        <v>24.07</v>
      </c>
    </row>
    <row r="49" spans="7:28">
      <c r="G49" t="s">
        <v>91</v>
      </c>
      <c r="H49" s="73">
        <v>148.24</v>
      </c>
      <c r="I49" s="46">
        <v>9.6300000000000008</v>
      </c>
      <c r="J49" s="46">
        <v>9.6300000000000008</v>
      </c>
      <c r="K49" s="46">
        <v>0</v>
      </c>
      <c r="L49" s="46">
        <v>0.96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-0.5</v>
      </c>
      <c r="V49" s="74">
        <v>168.46</v>
      </c>
      <c r="W49">
        <v>148.24</v>
      </c>
      <c r="X49">
        <v>9.6300000000000008</v>
      </c>
      <c r="Y49">
        <v>-0.5</v>
      </c>
      <c r="Z49">
        <v>0.96</v>
      </c>
      <c r="AA49">
        <v>0</v>
      </c>
      <c r="AB49">
        <v>9.6300000000000008</v>
      </c>
    </row>
    <row r="50" spans="7:28">
      <c r="G50" t="s">
        <v>92</v>
      </c>
      <c r="H50" s="73">
        <v>136.69</v>
      </c>
      <c r="I50" s="46">
        <v>9.6300000000000008</v>
      </c>
      <c r="J50" s="46">
        <v>0</v>
      </c>
      <c r="K50" s="46">
        <v>0</v>
      </c>
      <c r="L50" s="46">
        <v>0.96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-0.5</v>
      </c>
      <c r="V50" s="74">
        <v>147.28</v>
      </c>
      <c r="W50">
        <v>136.69</v>
      </c>
      <c r="X50">
        <v>9.6300000000000008</v>
      </c>
      <c r="Y50">
        <v>-0.5</v>
      </c>
      <c r="Z50">
        <v>0.96</v>
      </c>
      <c r="AA50">
        <v>0</v>
      </c>
      <c r="AB50">
        <v>0</v>
      </c>
    </row>
    <row r="51" spans="7:28">
      <c r="G51" t="s">
        <v>93</v>
      </c>
      <c r="H51" s="73">
        <v>117.44</v>
      </c>
      <c r="I51" s="46">
        <v>0</v>
      </c>
      <c r="J51" s="46">
        <v>4.8099999999999996</v>
      </c>
      <c r="K51" s="46">
        <v>0</v>
      </c>
      <c r="L51" s="46">
        <v>0.48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-0.5</v>
      </c>
      <c r="V51" s="74">
        <v>122.73</v>
      </c>
      <c r="W51">
        <v>117.44</v>
      </c>
      <c r="X51">
        <v>0</v>
      </c>
      <c r="Y51">
        <v>-0.5</v>
      </c>
      <c r="Z51">
        <v>0.48</v>
      </c>
      <c r="AA51">
        <v>0</v>
      </c>
      <c r="AB51">
        <v>4.8099999999999996</v>
      </c>
    </row>
    <row r="52" spans="7:28">
      <c r="G52" t="s">
        <v>94</v>
      </c>
      <c r="H52" s="73">
        <v>100.11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-0.5</v>
      </c>
      <c r="V52" s="74">
        <v>100.11</v>
      </c>
      <c r="W52">
        <v>100.11</v>
      </c>
      <c r="X52">
        <v>0</v>
      </c>
      <c r="Y52">
        <v>-0.5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89.52</v>
      </c>
      <c r="I53" s="46">
        <v>0</v>
      </c>
      <c r="J53" s="46">
        <v>17.329999999999998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-0.5</v>
      </c>
      <c r="V53" s="74">
        <v>106.85</v>
      </c>
      <c r="W53">
        <v>89.52</v>
      </c>
      <c r="X53">
        <v>0</v>
      </c>
      <c r="Y53">
        <v>-0.5</v>
      </c>
      <c r="Z53">
        <v>0</v>
      </c>
      <c r="AA53">
        <v>0</v>
      </c>
      <c r="AB53">
        <v>17.329999999999998</v>
      </c>
    </row>
    <row r="54" spans="7:28">
      <c r="G54" t="s">
        <v>96</v>
      </c>
      <c r="H54" s="73">
        <v>69.31</v>
      </c>
      <c r="I54" s="46">
        <v>19.25</v>
      </c>
      <c r="J54" s="46">
        <v>16.36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-0.5</v>
      </c>
      <c r="S54" s="74">
        <v>0</v>
      </c>
      <c r="U54" s="73">
        <v>-1</v>
      </c>
      <c r="V54" s="74">
        <v>104.92</v>
      </c>
      <c r="W54">
        <v>69.31</v>
      </c>
      <c r="X54">
        <v>19.25</v>
      </c>
      <c r="Y54">
        <v>-0.5</v>
      </c>
      <c r="Z54">
        <v>-0.5</v>
      </c>
      <c r="AA54">
        <v>0</v>
      </c>
      <c r="AB54">
        <v>16.36</v>
      </c>
    </row>
    <row r="55" spans="7:28">
      <c r="G55" t="s">
        <v>97</v>
      </c>
      <c r="H55" s="73">
        <v>21.18</v>
      </c>
      <c r="I55" s="46">
        <v>19.25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-25</v>
      </c>
      <c r="Q55" s="46">
        <v>0</v>
      </c>
      <c r="R55" s="46">
        <v>-1</v>
      </c>
      <c r="S55" s="74">
        <v>0</v>
      </c>
      <c r="U55" s="73">
        <v>-26.5</v>
      </c>
      <c r="V55" s="74">
        <v>40.43</v>
      </c>
      <c r="W55">
        <v>21.18</v>
      </c>
      <c r="X55">
        <v>19.25</v>
      </c>
      <c r="Y55">
        <v>-0.5</v>
      </c>
      <c r="Z55">
        <v>-1</v>
      </c>
      <c r="AA55">
        <v>0</v>
      </c>
      <c r="AB55">
        <v>-25</v>
      </c>
    </row>
    <row r="56" spans="7:28">
      <c r="G56" t="s">
        <v>98</v>
      </c>
      <c r="H56" s="73">
        <v>11.55</v>
      </c>
      <c r="I56" s="46">
        <v>9.6300000000000008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-10</v>
      </c>
      <c r="Q56" s="46">
        <v>0</v>
      </c>
      <c r="R56" s="46">
        <v>-1.5</v>
      </c>
      <c r="S56" s="74">
        <v>0</v>
      </c>
      <c r="U56" s="73">
        <v>-12</v>
      </c>
      <c r="V56" s="74">
        <v>21.18</v>
      </c>
      <c r="W56">
        <v>11.55</v>
      </c>
      <c r="X56">
        <v>9.6300000000000008</v>
      </c>
      <c r="Y56">
        <v>-0.5</v>
      </c>
      <c r="Z56">
        <v>-1.5</v>
      </c>
      <c r="AA56">
        <v>0</v>
      </c>
      <c r="AB56">
        <v>-10</v>
      </c>
    </row>
    <row r="57" spans="7:28">
      <c r="G57" t="s">
        <v>99</v>
      </c>
      <c r="H57" s="73">
        <v>0</v>
      </c>
      <c r="I57" s="46">
        <v>14.44</v>
      </c>
      <c r="J57" s="46">
        <v>6.74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-2</v>
      </c>
      <c r="S57" s="74">
        <v>0</v>
      </c>
      <c r="U57" s="73">
        <v>-2.5</v>
      </c>
      <c r="V57" s="74">
        <v>21.18</v>
      </c>
      <c r="W57">
        <v>0</v>
      </c>
      <c r="X57">
        <v>14.44</v>
      </c>
      <c r="Y57">
        <v>-0.5</v>
      </c>
      <c r="Z57">
        <v>-2</v>
      </c>
      <c r="AA57">
        <v>0</v>
      </c>
      <c r="AB57">
        <v>6.74</v>
      </c>
    </row>
    <row r="58" spans="7:28">
      <c r="G58" t="s">
        <v>100</v>
      </c>
      <c r="H58" s="73">
        <v>0</v>
      </c>
      <c r="I58" s="46">
        <v>4.8099999999999996</v>
      </c>
      <c r="J58" s="46">
        <v>14.44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-2</v>
      </c>
      <c r="S58" s="74">
        <v>0</v>
      </c>
      <c r="U58" s="73">
        <v>-2.5</v>
      </c>
      <c r="V58" s="74">
        <v>19.25</v>
      </c>
      <c r="W58">
        <v>0</v>
      </c>
      <c r="X58">
        <v>4.8099999999999996</v>
      </c>
      <c r="Y58">
        <v>-0.5</v>
      </c>
      <c r="Z58">
        <v>-2</v>
      </c>
      <c r="AA58">
        <v>0</v>
      </c>
      <c r="AB58">
        <v>14.44</v>
      </c>
    </row>
    <row r="59" spans="7:28">
      <c r="G59" t="s">
        <v>101</v>
      </c>
      <c r="H59" s="73">
        <v>0</v>
      </c>
      <c r="I59" s="46">
        <v>0</v>
      </c>
      <c r="J59" s="46">
        <v>11.55</v>
      </c>
      <c r="K59" s="46">
        <v>0</v>
      </c>
      <c r="L59" s="46">
        <v>0</v>
      </c>
      <c r="M59" s="74">
        <v>0</v>
      </c>
      <c r="N59" s="73">
        <v>-31</v>
      </c>
      <c r="O59" s="46">
        <v>-16</v>
      </c>
      <c r="P59" s="46">
        <v>0</v>
      </c>
      <c r="Q59" s="46">
        <v>0</v>
      </c>
      <c r="R59" s="46">
        <v>-2.5</v>
      </c>
      <c r="S59" s="74">
        <v>0</v>
      </c>
      <c r="U59" s="73">
        <v>-50</v>
      </c>
      <c r="V59" s="74">
        <v>11.55</v>
      </c>
      <c r="W59">
        <v>-31</v>
      </c>
      <c r="X59">
        <v>-16</v>
      </c>
      <c r="Y59">
        <v>-0.5</v>
      </c>
      <c r="Z59">
        <v>-2.5</v>
      </c>
      <c r="AA59">
        <v>0</v>
      </c>
      <c r="AB59">
        <v>11.55</v>
      </c>
    </row>
    <row r="60" spans="7:28">
      <c r="G60" t="s">
        <v>102</v>
      </c>
      <c r="H60" s="73">
        <v>0</v>
      </c>
      <c r="I60" s="46">
        <v>0</v>
      </c>
      <c r="J60" s="46">
        <v>24.07</v>
      </c>
      <c r="K60" s="46">
        <v>0</v>
      </c>
      <c r="L60" s="46">
        <v>0</v>
      </c>
      <c r="M60" s="74">
        <v>0</v>
      </c>
      <c r="N60" s="73">
        <v>-23</v>
      </c>
      <c r="O60" s="46">
        <v>-20</v>
      </c>
      <c r="P60" s="46">
        <v>0</v>
      </c>
      <c r="Q60" s="46">
        <v>0</v>
      </c>
      <c r="R60" s="46">
        <v>-2</v>
      </c>
      <c r="S60" s="74">
        <v>0</v>
      </c>
      <c r="U60" s="73">
        <v>-45.5</v>
      </c>
      <c r="V60" s="74">
        <v>24.06</v>
      </c>
      <c r="W60">
        <v>-23</v>
      </c>
      <c r="X60">
        <v>-20</v>
      </c>
      <c r="Y60">
        <v>-0.5</v>
      </c>
      <c r="Z60">
        <v>-2</v>
      </c>
      <c r="AA60">
        <v>0</v>
      </c>
      <c r="AB60">
        <v>24.07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-61</v>
      </c>
      <c r="O61" s="46">
        <v>-19</v>
      </c>
      <c r="P61" s="46">
        <v>0</v>
      </c>
      <c r="Q61" s="46">
        <v>0</v>
      </c>
      <c r="R61" s="46">
        <v>-1.5</v>
      </c>
      <c r="S61" s="74">
        <v>0</v>
      </c>
      <c r="U61" s="73">
        <v>-82</v>
      </c>
      <c r="V61" s="74">
        <v>0</v>
      </c>
      <c r="W61">
        <v>-61</v>
      </c>
      <c r="X61">
        <v>-19</v>
      </c>
      <c r="Y61">
        <v>-0.5</v>
      </c>
      <c r="Z61">
        <v>-1.5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6.74</v>
      </c>
      <c r="K62" s="46">
        <v>0</v>
      </c>
      <c r="L62" s="46">
        <v>0</v>
      </c>
      <c r="M62" s="74">
        <v>0</v>
      </c>
      <c r="N62" s="73">
        <v>-68</v>
      </c>
      <c r="O62" s="46">
        <v>-17</v>
      </c>
      <c r="P62" s="46">
        <v>0</v>
      </c>
      <c r="Q62" s="46">
        <v>0</v>
      </c>
      <c r="R62" s="46">
        <v>-0.5</v>
      </c>
      <c r="S62" s="74">
        <v>0</v>
      </c>
      <c r="U62" s="73">
        <v>-86</v>
      </c>
      <c r="V62" s="74">
        <v>6.74</v>
      </c>
      <c r="W62">
        <v>-68</v>
      </c>
      <c r="X62">
        <v>-17</v>
      </c>
      <c r="Y62">
        <v>-0.5</v>
      </c>
      <c r="Z62">
        <v>-0.5</v>
      </c>
      <c r="AA62">
        <v>0</v>
      </c>
      <c r="AB62">
        <v>6.74</v>
      </c>
    </row>
    <row r="63" spans="7:28">
      <c r="G63" t="s">
        <v>105</v>
      </c>
      <c r="H63" s="73">
        <v>0</v>
      </c>
      <c r="I63" s="46">
        <v>0</v>
      </c>
      <c r="J63" s="46">
        <v>9.6300000000000008</v>
      </c>
      <c r="K63" s="46">
        <v>0</v>
      </c>
      <c r="L63" s="46">
        <v>0</v>
      </c>
      <c r="M63" s="74">
        <v>0</v>
      </c>
      <c r="N63" s="73">
        <v>-104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-104.5</v>
      </c>
      <c r="V63" s="74">
        <v>9.6300000000000008</v>
      </c>
      <c r="W63">
        <v>-104</v>
      </c>
      <c r="X63">
        <v>0</v>
      </c>
      <c r="Y63">
        <v>-0.5</v>
      </c>
      <c r="Z63">
        <v>0</v>
      </c>
      <c r="AA63">
        <v>0</v>
      </c>
      <c r="AB63">
        <v>9.6300000000000008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0.48</v>
      </c>
      <c r="M64" s="74">
        <v>0</v>
      </c>
      <c r="N64" s="73">
        <v>-118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-118.5</v>
      </c>
      <c r="V64" s="74">
        <v>0.48</v>
      </c>
      <c r="W64">
        <v>-118</v>
      </c>
      <c r="X64">
        <v>0</v>
      </c>
      <c r="Y64">
        <v>-0.5</v>
      </c>
      <c r="Z64">
        <v>0.48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1.44</v>
      </c>
      <c r="M65" s="74">
        <v>0</v>
      </c>
      <c r="N65" s="73">
        <v>-130</v>
      </c>
      <c r="O65" s="46">
        <v>-60</v>
      </c>
      <c r="P65" s="46">
        <v>-10</v>
      </c>
      <c r="Q65" s="46">
        <v>0</v>
      </c>
      <c r="R65" s="46">
        <v>0</v>
      </c>
      <c r="S65" s="74">
        <v>0</v>
      </c>
      <c r="U65" s="73">
        <v>-200.5</v>
      </c>
      <c r="V65" s="74">
        <v>1.44</v>
      </c>
      <c r="W65">
        <v>-130</v>
      </c>
      <c r="X65">
        <v>-60</v>
      </c>
      <c r="Y65">
        <v>-0.5</v>
      </c>
      <c r="Z65">
        <v>1.44</v>
      </c>
      <c r="AA65">
        <v>0</v>
      </c>
      <c r="AB65">
        <v>-10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1.93</v>
      </c>
      <c r="M66" s="74">
        <v>0</v>
      </c>
      <c r="N66" s="73">
        <v>-110</v>
      </c>
      <c r="O66" s="46">
        <v>-45</v>
      </c>
      <c r="P66" s="46">
        <v>-10</v>
      </c>
      <c r="Q66" s="46">
        <v>0</v>
      </c>
      <c r="R66" s="46">
        <v>0</v>
      </c>
      <c r="S66" s="74">
        <v>0</v>
      </c>
      <c r="U66" s="73">
        <v>-165.5</v>
      </c>
      <c r="V66" s="74">
        <v>1.93</v>
      </c>
      <c r="W66">
        <v>-110</v>
      </c>
      <c r="X66">
        <v>-45</v>
      </c>
      <c r="Y66">
        <v>-0.5</v>
      </c>
      <c r="Z66">
        <v>1.93</v>
      </c>
      <c r="AA66">
        <v>0</v>
      </c>
      <c r="AB66">
        <v>-10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2.12</v>
      </c>
      <c r="M67" s="74">
        <v>0</v>
      </c>
      <c r="N67" s="73">
        <v>-134</v>
      </c>
      <c r="O67" s="46">
        <v>-53</v>
      </c>
      <c r="P67" s="46">
        <v>-15</v>
      </c>
      <c r="Q67" s="46">
        <v>0</v>
      </c>
      <c r="R67" s="46">
        <v>0</v>
      </c>
      <c r="S67" s="74">
        <v>0</v>
      </c>
      <c r="U67" s="73">
        <v>-202.5</v>
      </c>
      <c r="V67" s="74">
        <v>2.12</v>
      </c>
      <c r="W67">
        <v>-134</v>
      </c>
      <c r="X67">
        <v>-53</v>
      </c>
      <c r="Y67">
        <v>-0.5</v>
      </c>
      <c r="Z67">
        <v>2.12</v>
      </c>
      <c r="AA67">
        <v>0</v>
      </c>
      <c r="AB67">
        <v>-15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2.41</v>
      </c>
      <c r="M68" s="74">
        <v>0</v>
      </c>
      <c r="N68" s="73">
        <v>-94</v>
      </c>
      <c r="O68" s="46">
        <v>-43</v>
      </c>
      <c r="P68" s="46">
        <v>-15</v>
      </c>
      <c r="Q68" s="46">
        <v>0</v>
      </c>
      <c r="R68" s="46">
        <v>0</v>
      </c>
      <c r="S68" s="74">
        <v>0</v>
      </c>
      <c r="U68" s="73">
        <v>-152.5</v>
      </c>
      <c r="V68" s="74">
        <v>2.41</v>
      </c>
      <c r="W68">
        <v>-94</v>
      </c>
      <c r="X68">
        <v>-43</v>
      </c>
      <c r="Y68">
        <v>-0.5</v>
      </c>
      <c r="Z68">
        <v>2.41</v>
      </c>
      <c r="AA68">
        <v>0</v>
      </c>
      <c r="AB68">
        <v>-15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3.18</v>
      </c>
      <c r="M69" s="74">
        <v>0</v>
      </c>
      <c r="N69" s="73">
        <v>-65</v>
      </c>
      <c r="O69" s="46">
        <v>-45</v>
      </c>
      <c r="P69" s="46">
        <v>-15</v>
      </c>
      <c r="Q69" s="46">
        <v>0</v>
      </c>
      <c r="R69" s="46">
        <v>0</v>
      </c>
      <c r="S69" s="74">
        <v>0</v>
      </c>
      <c r="U69" s="73">
        <v>-125.5</v>
      </c>
      <c r="V69" s="74">
        <v>3.18</v>
      </c>
      <c r="W69">
        <v>-65</v>
      </c>
      <c r="X69">
        <v>-45</v>
      </c>
      <c r="Y69">
        <v>-0.5</v>
      </c>
      <c r="Z69">
        <v>3.18</v>
      </c>
      <c r="AA69">
        <v>0</v>
      </c>
      <c r="AB69">
        <v>-15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3.85</v>
      </c>
      <c r="M70" s="74">
        <v>0</v>
      </c>
      <c r="N70" s="73">
        <v>-33</v>
      </c>
      <c r="O70" s="46">
        <v>-38</v>
      </c>
      <c r="P70" s="46">
        <v>-10</v>
      </c>
      <c r="Q70" s="46">
        <v>0</v>
      </c>
      <c r="R70" s="46">
        <v>0</v>
      </c>
      <c r="S70" s="74">
        <v>0</v>
      </c>
      <c r="U70" s="73">
        <v>-81.5</v>
      </c>
      <c r="V70" s="74">
        <v>3.85</v>
      </c>
      <c r="W70">
        <v>-33</v>
      </c>
      <c r="X70">
        <v>-38</v>
      </c>
      <c r="Y70">
        <v>-0.5</v>
      </c>
      <c r="Z70">
        <v>3.85</v>
      </c>
      <c r="AA70">
        <v>0</v>
      </c>
      <c r="AB70">
        <v>-10</v>
      </c>
    </row>
    <row r="71" spans="7:28">
      <c r="G71" t="s">
        <v>113</v>
      </c>
      <c r="H71" s="73">
        <v>0</v>
      </c>
      <c r="I71" s="46">
        <v>0</v>
      </c>
      <c r="J71" s="46">
        <v>15.4</v>
      </c>
      <c r="K71" s="46">
        <v>0</v>
      </c>
      <c r="L71" s="46">
        <v>4.8099999999999996</v>
      </c>
      <c r="M71" s="74">
        <v>0</v>
      </c>
      <c r="N71" s="73">
        <v>0</v>
      </c>
      <c r="O71" s="46">
        <v>-55</v>
      </c>
      <c r="P71" s="46">
        <v>0</v>
      </c>
      <c r="Q71" s="46">
        <v>0</v>
      </c>
      <c r="R71" s="46">
        <v>0</v>
      </c>
      <c r="S71" s="74">
        <v>0</v>
      </c>
      <c r="U71" s="73">
        <v>-55.5</v>
      </c>
      <c r="V71" s="74">
        <v>20.21</v>
      </c>
      <c r="W71">
        <v>0</v>
      </c>
      <c r="X71">
        <v>-55</v>
      </c>
      <c r="Y71">
        <v>-0.5</v>
      </c>
      <c r="Z71">
        <v>4.8099999999999996</v>
      </c>
      <c r="AA71">
        <v>0</v>
      </c>
      <c r="AB71">
        <v>15.4</v>
      </c>
    </row>
    <row r="72" spans="7:28">
      <c r="G72" t="s">
        <v>114</v>
      </c>
      <c r="H72" s="73">
        <v>0</v>
      </c>
      <c r="I72" s="46">
        <v>0</v>
      </c>
      <c r="J72" s="46">
        <v>26.96</v>
      </c>
      <c r="K72" s="46">
        <v>0</v>
      </c>
      <c r="L72" s="46">
        <v>6.35</v>
      </c>
      <c r="M72" s="74">
        <v>0</v>
      </c>
      <c r="N72" s="73">
        <v>0</v>
      </c>
      <c r="O72" s="46">
        <v>-40</v>
      </c>
      <c r="P72" s="46">
        <v>0</v>
      </c>
      <c r="Q72" s="46">
        <v>0</v>
      </c>
      <c r="R72" s="46">
        <v>0</v>
      </c>
      <c r="S72" s="74">
        <v>0</v>
      </c>
      <c r="U72" s="73">
        <v>-40.5</v>
      </c>
      <c r="V72" s="74">
        <v>33.31</v>
      </c>
      <c r="W72">
        <v>0</v>
      </c>
      <c r="X72">
        <v>-40</v>
      </c>
      <c r="Y72">
        <v>-0.5</v>
      </c>
      <c r="Z72">
        <v>6.35</v>
      </c>
      <c r="AA72">
        <v>0</v>
      </c>
      <c r="AB72">
        <v>26.96</v>
      </c>
    </row>
    <row r="73" spans="7:28">
      <c r="G73" t="s">
        <v>115</v>
      </c>
      <c r="H73" s="73">
        <v>0</v>
      </c>
      <c r="I73" s="46">
        <v>0</v>
      </c>
      <c r="J73" s="46">
        <v>25.99</v>
      </c>
      <c r="K73" s="46">
        <v>0</v>
      </c>
      <c r="L73" s="46">
        <v>7.03</v>
      </c>
      <c r="M73" s="74">
        <v>0</v>
      </c>
      <c r="N73" s="73">
        <v>-51</v>
      </c>
      <c r="O73" s="46">
        <v>-5</v>
      </c>
      <c r="P73" s="46">
        <v>0</v>
      </c>
      <c r="Q73" s="46">
        <v>0</v>
      </c>
      <c r="R73" s="46">
        <v>0</v>
      </c>
      <c r="S73" s="74">
        <v>0</v>
      </c>
      <c r="U73" s="73">
        <v>-56.5</v>
      </c>
      <c r="V73" s="74">
        <v>33.020000000000003</v>
      </c>
      <c r="W73">
        <v>-51</v>
      </c>
      <c r="X73">
        <v>-5</v>
      </c>
      <c r="Y73">
        <v>-0.5</v>
      </c>
      <c r="Z73">
        <v>7.03</v>
      </c>
      <c r="AA73">
        <v>0</v>
      </c>
      <c r="AB73">
        <v>25.99</v>
      </c>
    </row>
    <row r="74" spans="7:28">
      <c r="G74" t="s">
        <v>116</v>
      </c>
      <c r="H74" s="73">
        <v>0</v>
      </c>
      <c r="I74" s="46">
        <v>0</v>
      </c>
      <c r="J74" s="46">
        <v>6.74</v>
      </c>
      <c r="K74" s="46">
        <v>0</v>
      </c>
      <c r="L74" s="46">
        <v>7.21</v>
      </c>
      <c r="M74" s="74">
        <v>0.1</v>
      </c>
      <c r="N74" s="73">
        <v>-58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-58.5</v>
      </c>
      <c r="V74" s="74">
        <v>14.05</v>
      </c>
      <c r="W74">
        <v>-58</v>
      </c>
      <c r="X74">
        <v>0</v>
      </c>
      <c r="Y74">
        <v>-0.5</v>
      </c>
      <c r="Z74">
        <v>7.21</v>
      </c>
      <c r="AA74">
        <v>0.1</v>
      </c>
      <c r="AB74">
        <v>6.74</v>
      </c>
    </row>
    <row r="75" spans="7:28">
      <c r="G75" t="s">
        <v>117</v>
      </c>
      <c r="H75" s="73">
        <v>0</v>
      </c>
      <c r="I75" s="46">
        <v>0</v>
      </c>
      <c r="J75" s="46">
        <v>23.1</v>
      </c>
      <c r="K75" s="46">
        <v>0</v>
      </c>
      <c r="L75" s="46">
        <v>7.03</v>
      </c>
      <c r="M75" s="74">
        <v>0</v>
      </c>
      <c r="N75" s="73">
        <v>-72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-72.5</v>
      </c>
      <c r="V75" s="74">
        <v>30.13</v>
      </c>
      <c r="W75">
        <v>-72</v>
      </c>
      <c r="X75">
        <v>0</v>
      </c>
      <c r="Y75">
        <v>-0.5</v>
      </c>
      <c r="Z75">
        <v>7.03</v>
      </c>
      <c r="AA75">
        <v>0</v>
      </c>
      <c r="AB75">
        <v>23.1</v>
      </c>
    </row>
    <row r="76" spans="7:28">
      <c r="G76" t="s">
        <v>118</v>
      </c>
      <c r="H76" s="73">
        <v>0</v>
      </c>
      <c r="I76" s="46">
        <v>0</v>
      </c>
      <c r="J76" s="46">
        <v>24.07</v>
      </c>
      <c r="K76" s="46">
        <v>0</v>
      </c>
      <c r="L76" s="46">
        <v>8.18</v>
      </c>
      <c r="M76" s="74">
        <v>0</v>
      </c>
      <c r="N76" s="73">
        <v>-88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-88.5</v>
      </c>
      <c r="V76" s="74">
        <v>32.25</v>
      </c>
      <c r="W76">
        <v>-88</v>
      </c>
      <c r="X76">
        <v>0</v>
      </c>
      <c r="Y76">
        <v>-0.5</v>
      </c>
      <c r="Z76">
        <v>8.18</v>
      </c>
      <c r="AA76">
        <v>0</v>
      </c>
      <c r="AB76">
        <v>24.07</v>
      </c>
    </row>
    <row r="77" spans="7:28">
      <c r="G77" t="s">
        <v>119</v>
      </c>
      <c r="H77" s="73">
        <v>11.49</v>
      </c>
      <c r="I77" s="46">
        <v>0</v>
      </c>
      <c r="J77" s="46">
        <v>56.62</v>
      </c>
      <c r="K77" s="46">
        <v>0</v>
      </c>
      <c r="L77" s="46">
        <v>8.23</v>
      </c>
      <c r="M77" s="74">
        <v>1.24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-0.5</v>
      </c>
      <c r="V77" s="74">
        <v>77.58</v>
      </c>
      <c r="W77">
        <v>11.49</v>
      </c>
      <c r="X77">
        <v>0</v>
      </c>
      <c r="Y77">
        <v>-0.5</v>
      </c>
      <c r="Z77">
        <v>8.23</v>
      </c>
      <c r="AA77">
        <v>1.24</v>
      </c>
      <c r="AB77">
        <v>56.62</v>
      </c>
    </row>
    <row r="78" spans="7:28">
      <c r="G78" t="s">
        <v>120</v>
      </c>
      <c r="H78" s="73">
        <v>0</v>
      </c>
      <c r="I78" s="46">
        <v>0</v>
      </c>
      <c r="J78" s="46">
        <v>53.81</v>
      </c>
      <c r="K78" s="46">
        <v>0</v>
      </c>
      <c r="L78" s="46">
        <v>4.76</v>
      </c>
      <c r="M78" s="74">
        <v>1.64</v>
      </c>
      <c r="N78" s="73">
        <v>-22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-22.5</v>
      </c>
      <c r="V78" s="74">
        <v>60.21</v>
      </c>
      <c r="W78">
        <v>-22</v>
      </c>
      <c r="X78">
        <v>0</v>
      </c>
      <c r="Y78">
        <v>-0.5</v>
      </c>
      <c r="Z78">
        <v>4.76</v>
      </c>
      <c r="AA78">
        <v>1.64</v>
      </c>
      <c r="AB78">
        <v>53.81</v>
      </c>
    </row>
    <row r="79" spans="7:28">
      <c r="G79" t="s">
        <v>121</v>
      </c>
      <c r="H79" s="73">
        <v>7.2</v>
      </c>
      <c r="I79" s="46">
        <v>3.79</v>
      </c>
      <c r="J79" s="46">
        <v>51.56</v>
      </c>
      <c r="K79" s="46">
        <v>0</v>
      </c>
      <c r="L79" s="46">
        <v>3.6</v>
      </c>
      <c r="M79" s="74">
        <v>1.1399999999999999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-0.5</v>
      </c>
      <c r="V79" s="74">
        <v>67.290000000000006</v>
      </c>
      <c r="W79">
        <v>7.2</v>
      </c>
      <c r="X79">
        <v>3.79</v>
      </c>
      <c r="Y79">
        <v>-0.5</v>
      </c>
      <c r="Z79">
        <v>3.6</v>
      </c>
      <c r="AA79">
        <v>1.1399999999999999</v>
      </c>
      <c r="AB79">
        <v>51.56</v>
      </c>
    </row>
    <row r="80" spans="7:28">
      <c r="G80" t="s">
        <v>122</v>
      </c>
      <c r="H80" s="73">
        <v>0</v>
      </c>
      <c r="I80" s="46">
        <v>10.24</v>
      </c>
      <c r="J80" s="46">
        <v>64.180000000000007</v>
      </c>
      <c r="K80" s="46">
        <v>0</v>
      </c>
      <c r="L80" s="46">
        <v>3.38</v>
      </c>
      <c r="M80" s="74">
        <v>0.99</v>
      </c>
      <c r="N80" s="73">
        <v>-13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-13.5</v>
      </c>
      <c r="V80" s="74">
        <v>78.790000000000006</v>
      </c>
      <c r="W80">
        <v>-13</v>
      </c>
      <c r="X80">
        <v>10.24</v>
      </c>
      <c r="Y80">
        <v>-0.5</v>
      </c>
      <c r="Z80">
        <v>3.38</v>
      </c>
      <c r="AA80">
        <v>0.99</v>
      </c>
      <c r="AB80">
        <v>64.180000000000007</v>
      </c>
    </row>
    <row r="81" spans="7:28">
      <c r="G81" t="s">
        <v>123</v>
      </c>
      <c r="H81" s="73">
        <v>0</v>
      </c>
      <c r="I81" s="46">
        <v>10.18</v>
      </c>
      <c r="J81" s="46">
        <v>64.84</v>
      </c>
      <c r="K81" s="46">
        <v>0</v>
      </c>
      <c r="L81" s="46">
        <v>3.4</v>
      </c>
      <c r="M81" s="74">
        <v>0.89</v>
      </c>
      <c r="N81" s="73">
        <v>-49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-49.5</v>
      </c>
      <c r="V81" s="74">
        <v>79.31</v>
      </c>
      <c r="W81">
        <v>-49</v>
      </c>
      <c r="X81">
        <v>10.18</v>
      </c>
      <c r="Y81">
        <v>-0.5</v>
      </c>
      <c r="Z81">
        <v>3.4</v>
      </c>
      <c r="AA81">
        <v>0.89</v>
      </c>
      <c r="AB81">
        <v>64.84</v>
      </c>
    </row>
    <row r="82" spans="7:28">
      <c r="G82" t="s">
        <v>124</v>
      </c>
      <c r="H82" s="73">
        <v>0</v>
      </c>
      <c r="I82" s="46">
        <v>3.93</v>
      </c>
      <c r="J82" s="46">
        <v>49.92</v>
      </c>
      <c r="K82" s="46">
        <v>0</v>
      </c>
      <c r="L82" s="46">
        <v>3.93</v>
      </c>
      <c r="M82" s="74">
        <v>0.47</v>
      </c>
      <c r="N82" s="73">
        <v>-8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-8.5</v>
      </c>
      <c r="V82" s="74">
        <v>58.25</v>
      </c>
      <c r="W82">
        <v>-8</v>
      </c>
      <c r="X82">
        <v>3.93</v>
      </c>
      <c r="Y82">
        <v>-0.5</v>
      </c>
      <c r="Z82">
        <v>3.93</v>
      </c>
      <c r="AA82">
        <v>0.47</v>
      </c>
      <c r="AB82">
        <v>49.92</v>
      </c>
    </row>
    <row r="83" spans="7:28">
      <c r="G83" t="s">
        <v>125</v>
      </c>
      <c r="H83" s="73">
        <v>211.82</v>
      </c>
      <c r="I83" s="46">
        <v>0</v>
      </c>
      <c r="J83" s="46">
        <v>39.840000000000003</v>
      </c>
      <c r="K83" s="46">
        <v>0</v>
      </c>
      <c r="L83" s="46">
        <v>4.79</v>
      </c>
      <c r="M83" s="74">
        <v>0</v>
      </c>
      <c r="N83" s="73">
        <v>0</v>
      </c>
      <c r="O83" s="46">
        <v>-5</v>
      </c>
      <c r="P83" s="46">
        <v>0</v>
      </c>
      <c r="Q83" s="46">
        <v>0</v>
      </c>
      <c r="R83" s="46">
        <v>0</v>
      </c>
      <c r="S83" s="74">
        <v>0</v>
      </c>
      <c r="U83" s="73">
        <v>-5.5</v>
      </c>
      <c r="V83" s="74">
        <v>256.45</v>
      </c>
      <c r="W83">
        <v>211.82</v>
      </c>
      <c r="X83">
        <v>-5</v>
      </c>
      <c r="Y83">
        <v>-0.5</v>
      </c>
      <c r="Z83">
        <v>4.79</v>
      </c>
      <c r="AA83">
        <v>0</v>
      </c>
      <c r="AB83">
        <v>39.840000000000003</v>
      </c>
    </row>
    <row r="84" spans="7:28">
      <c r="G84" t="s">
        <v>126</v>
      </c>
      <c r="H84" s="73">
        <v>171.06</v>
      </c>
      <c r="I84" s="46">
        <v>0</v>
      </c>
      <c r="J84" s="46">
        <v>45.35</v>
      </c>
      <c r="K84" s="46">
        <v>0</v>
      </c>
      <c r="L84" s="46">
        <v>5.46</v>
      </c>
      <c r="M84" s="74">
        <v>0</v>
      </c>
      <c r="N84" s="73">
        <v>0</v>
      </c>
      <c r="O84" s="46">
        <v>-20</v>
      </c>
      <c r="P84" s="46">
        <v>0</v>
      </c>
      <c r="Q84" s="46">
        <v>0</v>
      </c>
      <c r="R84" s="46">
        <v>0</v>
      </c>
      <c r="S84" s="74">
        <v>0</v>
      </c>
      <c r="U84" s="73">
        <v>-20.5</v>
      </c>
      <c r="V84" s="74">
        <v>221.87</v>
      </c>
      <c r="W84">
        <v>171.06</v>
      </c>
      <c r="X84">
        <v>-20</v>
      </c>
      <c r="Y84">
        <v>-0.5</v>
      </c>
      <c r="Z84">
        <v>5.46</v>
      </c>
      <c r="AA84">
        <v>0</v>
      </c>
      <c r="AB84">
        <v>45.35</v>
      </c>
    </row>
    <row r="85" spans="7:28">
      <c r="G85" t="s">
        <v>127</v>
      </c>
      <c r="H85" s="73">
        <v>0</v>
      </c>
      <c r="I85" s="46">
        <v>0</v>
      </c>
      <c r="J85" s="46">
        <v>67.05</v>
      </c>
      <c r="K85" s="46">
        <v>0</v>
      </c>
      <c r="L85" s="46">
        <v>9.1</v>
      </c>
      <c r="M85" s="74">
        <v>0</v>
      </c>
      <c r="N85" s="73">
        <v>-14</v>
      </c>
      <c r="O85" s="46">
        <v>-30</v>
      </c>
      <c r="P85" s="46">
        <v>0</v>
      </c>
      <c r="Q85" s="46">
        <v>0</v>
      </c>
      <c r="R85" s="46">
        <v>0</v>
      </c>
      <c r="S85" s="74">
        <v>0</v>
      </c>
      <c r="U85" s="73">
        <v>-44.5</v>
      </c>
      <c r="V85" s="74">
        <v>76.150000000000006</v>
      </c>
      <c r="W85">
        <v>-14</v>
      </c>
      <c r="X85">
        <v>-30</v>
      </c>
      <c r="Y85">
        <v>-0.5</v>
      </c>
      <c r="Z85">
        <v>9.1</v>
      </c>
      <c r="AA85">
        <v>0</v>
      </c>
      <c r="AB85">
        <v>67.05</v>
      </c>
    </row>
    <row r="86" spans="7:28">
      <c r="G86" t="s">
        <v>128</v>
      </c>
      <c r="H86" s="73">
        <v>1.93</v>
      </c>
      <c r="I86" s="46">
        <v>0</v>
      </c>
      <c r="J86" s="46">
        <v>61.61</v>
      </c>
      <c r="K86" s="46">
        <v>0</v>
      </c>
      <c r="L86" s="46">
        <v>9.14</v>
      </c>
      <c r="M86" s="74">
        <v>0</v>
      </c>
      <c r="N86" s="73">
        <v>0</v>
      </c>
      <c r="O86" s="46">
        <v>-10</v>
      </c>
      <c r="P86" s="46">
        <v>0</v>
      </c>
      <c r="Q86" s="46">
        <v>0</v>
      </c>
      <c r="R86" s="46">
        <v>0</v>
      </c>
      <c r="S86" s="74">
        <v>0</v>
      </c>
      <c r="U86" s="73">
        <v>-10.5</v>
      </c>
      <c r="V86" s="74">
        <v>72.680000000000007</v>
      </c>
      <c r="W86">
        <v>1.93</v>
      </c>
      <c r="X86">
        <v>-10</v>
      </c>
      <c r="Y86">
        <v>-0.5</v>
      </c>
      <c r="Z86">
        <v>9.14</v>
      </c>
      <c r="AA86">
        <v>0</v>
      </c>
      <c r="AB86">
        <v>61.61</v>
      </c>
    </row>
    <row r="87" spans="7:28">
      <c r="G87" t="s">
        <v>129</v>
      </c>
      <c r="H87" s="73">
        <v>201.19</v>
      </c>
      <c r="I87" s="46">
        <v>0</v>
      </c>
      <c r="J87" s="46">
        <v>81.819999999999993</v>
      </c>
      <c r="K87" s="46">
        <v>0</v>
      </c>
      <c r="L87" s="46">
        <v>8.18</v>
      </c>
      <c r="M87" s="74">
        <v>0</v>
      </c>
      <c r="N87" s="73">
        <v>0</v>
      </c>
      <c r="O87" s="46">
        <v>-42</v>
      </c>
      <c r="P87" s="46">
        <v>0</v>
      </c>
      <c r="Q87" s="46">
        <v>0</v>
      </c>
      <c r="R87" s="46">
        <v>0</v>
      </c>
      <c r="S87" s="74">
        <v>0</v>
      </c>
      <c r="U87" s="73">
        <v>-42.5</v>
      </c>
      <c r="V87" s="74">
        <v>291.19</v>
      </c>
      <c r="W87">
        <v>201.19</v>
      </c>
      <c r="X87">
        <v>-42</v>
      </c>
      <c r="Y87">
        <v>-0.5</v>
      </c>
      <c r="Z87">
        <v>8.18</v>
      </c>
      <c r="AA87">
        <v>0</v>
      </c>
      <c r="AB87">
        <v>81.819999999999993</v>
      </c>
    </row>
    <row r="88" spans="7:28">
      <c r="G88" t="s">
        <v>130</v>
      </c>
      <c r="H88" s="73">
        <v>206.95</v>
      </c>
      <c r="I88" s="46">
        <v>0</v>
      </c>
      <c r="J88" s="46">
        <v>79.900000000000006</v>
      </c>
      <c r="K88" s="46">
        <v>0</v>
      </c>
      <c r="L88" s="46">
        <v>6.74</v>
      </c>
      <c r="M88" s="74">
        <v>0</v>
      </c>
      <c r="N88" s="73">
        <v>0</v>
      </c>
      <c r="O88" s="46">
        <v>-54</v>
      </c>
      <c r="P88" s="46">
        <v>0</v>
      </c>
      <c r="Q88" s="46">
        <v>0</v>
      </c>
      <c r="R88" s="46">
        <v>0</v>
      </c>
      <c r="S88" s="74">
        <v>0</v>
      </c>
      <c r="U88" s="73">
        <v>-54.5</v>
      </c>
      <c r="V88" s="74">
        <v>293.58999999999997</v>
      </c>
      <c r="W88">
        <v>206.95</v>
      </c>
      <c r="X88">
        <v>-54</v>
      </c>
      <c r="Y88">
        <v>-0.5</v>
      </c>
      <c r="Z88">
        <v>6.74</v>
      </c>
      <c r="AA88">
        <v>0</v>
      </c>
      <c r="AB88">
        <v>79.900000000000006</v>
      </c>
    </row>
    <row r="89" spans="7:28">
      <c r="G89" t="s">
        <v>131</v>
      </c>
      <c r="H89" s="73">
        <v>183.85</v>
      </c>
      <c r="I89" s="46">
        <v>0</v>
      </c>
      <c r="J89" s="46">
        <v>84.71</v>
      </c>
      <c r="K89" s="46">
        <v>0</v>
      </c>
      <c r="L89" s="46">
        <v>6.26</v>
      </c>
      <c r="M89" s="74">
        <v>0</v>
      </c>
      <c r="N89" s="73">
        <v>0</v>
      </c>
      <c r="O89" s="46">
        <v>-55</v>
      </c>
      <c r="P89" s="46">
        <v>0</v>
      </c>
      <c r="Q89" s="46">
        <v>0</v>
      </c>
      <c r="R89" s="46">
        <v>0</v>
      </c>
      <c r="S89" s="74">
        <v>0</v>
      </c>
      <c r="U89" s="73">
        <v>-55.5</v>
      </c>
      <c r="V89" s="74">
        <v>274.82</v>
      </c>
      <c r="W89">
        <v>183.85</v>
      </c>
      <c r="X89">
        <v>-55</v>
      </c>
      <c r="Y89">
        <v>-0.5</v>
      </c>
      <c r="Z89">
        <v>6.26</v>
      </c>
      <c r="AA89">
        <v>0</v>
      </c>
      <c r="AB89">
        <v>84.71</v>
      </c>
    </row>
    <row r="90" spans="7:28">
      <c r="G90" t="s">
        <v>132</v>
      </c>
      <c r="H90" s="73">
        <v>116.47</v>
      </c>
      <c r="I90" s="46">
        <v>0</v>
      </c>
      <c r="J90" s="46">
        <v>81.819999999999993</v>
      </c>
      <c r="K90" s="46">
        <v>0</v>
      </c>
      <c r="L90" s="46">
        <v>6.26</v>
      </c>
      <c r="M90" s="74">
        <v>0</v>
      </c>
      <c r="N90" s="73">
        <v>0</v>
      </c>
      <c r="O90" s="46">
        <v>-49</v>
      </c>
      <c r="P90" s="46">
        <v>0</v>
      </c>
      <c r="Q90" s="46">
        <v>0</v>
      </c>
      <c r="R90" s="46">
        <v>0</v>
      </c>
      <c r="S90" s="74">
        <v>0</v>
      </c>
      <c r="U90" s="73">
        <v>-49.5</v>
      </c>
      <c r="V90" s="74">
        <v>204.55</v>
      </c>
      <c r="W90">
        <v>116.47</v>
      </c>
      <c r="X90">
        <v>-49</v>
      </c>
      <c r="Y90">
        <v>-0.5</v>
      </c>
      <c r="Z90">
        <v>6.26</v>
      </c>
      <c r="AA90">
        <v>0</v>
      </c>
      <c r="AB90">
        <v>81.819999999999993</v>
      </c>
    </row>
    <row r="91" spans="7:28">
      <c r="G91" t="s">
        <v>133</v>
      </c>
      <c r="H91" s="73">
        <v>112.63</v>
      </c>
      <c r="I91" s="46">
        <v>0</v>
      </c>
      <c r="J91" s="46">
        <v>67.38</v>
      </c>
      <c r="K91" s="46">
        <v>0</v>
      </c>
      <c r="L91" s="46">
        <v>5.29</v>
      </c>
      <c r="M91" s="74">
        <v>0</v>
      </c>
      <c r="N91" s="73">
        <v>0</v>
      </c>
      <c r="O91" s="46">
        <v>-21</v>
      </c>
      <c r="P91" s="46">
        <v>0</v>
      </c>
      <c r="Q91" s="46">
        <v>0</v>
      </c>
      <c r="R91" s="46">
        <v>0</v>
      </c>
      <c r="S91" s="74">
        <v>0</v>
      </c>
      <c r="U91" s="73">
        <v>-21.5</v>
      </c>
      <c r="V91" s="74">
        <v>185.3</v>
      </c>
      <c r="W91">
        <v>112.63</v>
      </c>
      <c r="X91">
        <v>-21</v>
      </c>
      <c r="Y91">
        <v>-0.5</v>
      </c>
      <c r="Z91">
        <v>5.29</v>
      </c>
      <c r="AA91">
        <v>0</v>
      </c>
      <c r="AB91">
        <v>67.38</v>
      </c>
    </row>
    <row r="92" spans="7:28">
      <c r="G92" t="s">
        <v>134</v>
      </c>
      <c r="H92" s="73">
        <v>80.86</v>
      </c>
      <c r="I92" s="46">
        <v>0</v>
      </c>
      <c r="J92" s="46">
        <v>66.42</v>
      </c>
      <c r="K92" s="46">
        <v>0</v>
      </c>
      <c r="L92" s="46">
        <v>4.33</v>
      </c>
      <c r="M92" s="74">
        <v>0</v>
      </c>
      <c r="N92" s="73">
        <v>0</v>
      </c>
      <c r="O92" s="46">
        <v>-15</v>
      </c>
      <c r="P92" s="46">
        <v>0</v>
      </c>
      <c r="Q92" s="46">
        <v>0</v>
      </c>
      <c r="R92" s="46">
        <v>0</v>
      </c>
      <c r="S92" s="74">
        <v>0</v>
      </c>
      <c r="U92" s="73">
        <v>-15.5</v>
      </c>
      <c r="V92" s="74">
        <v>151.61000000000001</v>
      </c>
      <c r="W92">
        <v>80.86</v>
      </c>
      <c r="X92">
        <v>-15</v>
      </c>
      <c r="Y92">
        <v>-0.5</v>
      </c>
      <c r="Z92">
        <v>4.33</v>
      </c>
      <c r="AA92">
        <v>0</v>
      </c>
      <c r="AB92">
        <v>66.42</v>
      </c>
    </row>
    <row r="93" spans="7:28">
      <c r="G93" t="s">
        <v>135</v>
      </c>
      <c r="H93" s="73">
        <v>95.29</v>
      </c>
      <c r="I93" s="46">
        <v>0</v>
      </c>
      <c r="J93" s="46">
        <v>54.87</v>
      </c>
      <c r="K93" s="46">
        <v>0</v>
      </c>
      <c r="L93" s="46">
        <v>3.37</v>
      </c>
      <c r="M93" s="74">
        <v>0</v>
      </c>
      <c r="N93" s="73">
        <v>0</v>
      </c>
      <c r="O93" s="46">
        <v>-32</v>
      </c>
      <c r="P93" s="46">
        <v>0</v>
      </c>
      <c r="Q93" s="46">
        <v>0</v>
      </c>
      <c r="R93" s="46">
        <v>0</v>
      </c>
      <c r="S93" s="74">
        <v>0</v>
      </c>
      <c r="U93" s="73">
        <v>-32.5</v>
      </c>
      <c r="V93" s="74">
        <v>153.53</v>
      </c>
      <c r="W93">
        <v>95.29</v>
      </c>
      <c r="X93">
        <v>-32</v>
      </c>
      <c r="Y93">
        <v>-0.5</v>
      </c>
      <c r="Z93">
        <v>3.37</v>
      </c>
      <c r="AA93">
        <v>0</v>
      </c>
      <c r="AB93">
        <v>54.87</v>
      </c>
    </row>
    <row r="94" spans="7:28">
      <c r="G94" t="s">
        <v>136</v>
      </c>
      <c r="H94" s="73">
        <v>74.12</v>
      </c>
      <c r="I94" s="46">
        <v>0</v>
      </c>
      <c r="J94" s="46">
        <v>58.72</v>
      </c>
      <c r="K94" s="46">
        <v>0</v>
      </c>
      <c r="L94" s="46">
        <v>2.6</v>
      </c>
      <c r="M94" s="74">
        <v>0</v>
      </c>
      <c r="N94" s="73">
        <v>0</v>
      </c>
      <c r="O94" s="46">
        <v>-35</v>
      </c>
      <c r="P94" s="46">
        <v>0</v>
      </c>
      <c r="Q94" s="46">
        <v>0</v>
      </c>
      <c r="R94" s="46">
        <v>0</v>
      </c>
      <c r="S94" s="74">
        <v>0</v>
      </c>
      <c r="U94" s="73">
        <v>-35.5</v>
      </c>
      <c r="V94" s="74">
        <v>135.44</v>
      </c>
      <c r="W94">
        <v>74.12</v>
      </c>
      <c r="X94">
        <v>-35</v>
      </c>
      <c r="Y94">
        <v>-0.5</v>
      </c>
      <c r="Z94">
        <v>2.6</v>
      </c>
      <c r="AA94">
        <v>0</v>
      </c>
      <c r="AB94">
        <v>58.72</v>
      </c>
    </row>
    <row r="95" spans="7:28">
      <c r="G95" t="s">
        <v>137</v>
      </c>
      <c r="H95" s="73">
        <v>0</v>
      </c>
      <c r="I95" s="46">
        <v>0</v>
      </c>
      <c r="J95" s="46">
        <v>62.57</v>
      </c>
      <c r="K95" s="46">
        <v>0</v>
      </c>
      <c r="L95" s="46">
        <v>2.41</v>
      </c>
      <c r="M95" s="74">
        <v>0</v>
      </c>
      <c r="N95" s="73">
        <v>0</v>
      </c>
      <c r="O95" s="46">
        <v>-36</v>
      </c>
      <c r="P95" s="46">
        <v>0</v>
      </c>
      <c r="Q95" s="46">
        <v>0</v>
      </c>
      <c r="R95" s="46">
        <v>0</v>
      </c>
      <c r="S95" s="74">
        <v>0</v>
      </c>
      <c r="U95" s="73">
        <v>-36.5</v>
      </c>
      <c r="V95" s="74">
        <v>64.98</v>
      </c>
      <c r="W95">
        <v>0</v>
      </c>
      <c r="X95">
        <v>-36</v>
      </c>
      <c r="Y95">
        <v>-0.5</v>
      </c>
      <c r="Z95">
        <v>2.41</v>
      </c>
      <c r="AA95">
        <v>0</v>
      </c>
      <c r="AB95">
        <v>62.57</v>
      </c>
    </row>
    <row r="96" spans="7:28">
      <c r="G96" t="s">
        <v>138</v>
      </c>
      <c r="H96" s="73">
        <v>0</v>
      </c>
      <c r="I96" s="46">
        <v>0</v>
      </c>
      <c r="J96" s="46">
        <v>61.6</v>
      </c>
      <c r="K96" s="46">
        <v>0</v>
      </c>
      <c r="L96" s="46">
        <v>1.64</v>
      </c>
      <c r="M96" s="74">
        <v>0</v>
      </c>
      <c r="N96" s="73">
        <v>-14</v>
      </c>
      <c r="O96" s="46">
        <v>-38</v>
      </c>
      <c r="P96" s="46">
        <v>0</v>
      </c>
      <c r="Q96" s="46">
        <v>0</v>
      </c>
      <c r="R96" s="46">
        <v>0</v>
      </c>
      <c r="S96" s="74">
        <v>0</v>
      </c>
      <c r="U96" s="73">
        <v>-52.5</v>
      </c>
      <c r="V96" s="74">
        <v>63.24</v>
      </c>
      <c r="W96">
        <v>-14</v>
      </c>
      <c r="X96">
        <v>-38</v>
      </c>
      <c r="Y96">
        <v>-0.5</v>
      </c>
      <c r="Z96">
        <v>1.64</v>
      </c>
      <c r="AA96">
        <v>0</v>
      </c>
      <c r="AB96">
        <v>61.6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1.44</v>
      </c>
      <c r="M97" s="74">
        <v>0.1</v>
      </c>
      <c r="N97" s="73">
        <v>-42</v>
      </c>
      <c r="O97" s="46">
        <v>-35</v>
      </c>
      <c r="P97" s="46">
        <v>0</v>
      </c>
      <c r="Q97" s="46">
        <v>0</v>
      </c>
      <c r="R97" s="46">
        <v>0</v>
      </c>
      <c r="S97" s="74">
        <v>0</v>
      </c>
      <c r="U97" s="73">
        <v>-77.5</v>
      </c>
      <c r="V97" s="74">
        <v>1.54</v>
      </c>
      <c r="W97">
        <v>-42</v>
      </c>
      <c r="X97">
        <v>-35</v>
      </c>
      <c r="Y97">
        <v>-0.5</v>
      </c>
      <c r="Z97">
        <v>1.44</v>
      </c>
      <c r="AA97">
        <v>0.1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19.260000000000002</v>
      </c>
      <c r="K98" s="46">
        <v>0</v>
      </c>
      <c r="L98" s="46">
        <v>1.44</v>
      </c>
      <c r="M98" s="74">
        <v>0</v>
      </c>
      <c r="N98" s="73">
        <v>-35</v>
      </c>
      <c r="O98" s="46">
        <v>-35</v>
      </c>
      <c r="P98" s="46">
        <v>0</v>
      </c>
      <c r="Q98" s="46">
        <v>0</v>
      </c>
      <c r="R98" s="46">
        <v>0</v>
      </c>
      <c r="S98" s="74">
        <v>0</v>
      </c>
      <c r="U98" s="73">
        <v>-70.5</v>
      </c>
      <c r="V98" s="74">
        <v>20.7</v>
      </c>
      <c r="W98">
        <v>-35</v>
      </c>
      <c r="X98">
        <v>-35</v>
      </c>
      <c r="Y98">
        <v>-0.5</v>
      </c>
      <c r="Z98">
        <v>1.44</v>
      </c>
      <c r="AA98">
        <v>0</v>
      </c>
      <c r="AB98">
        <v>19.260000000000002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0.73907249999999991</v>
      </c>
      <c r="I99" s="69">
        <f t="shared" ref="I99:BQ99" si="1">SUM(I3:I98)/4000</f>
        <v>3.4712500000000007E-2</v>
      </c>
      <c r="J99" s="69">
        <f t="shared" si="1"/>
        <v>0.41521250000000004</v>
      </c>
      <c r="K99" s="69">
        <f t="shared" si="1"/>
        <v>0</v>
      </c>
      <c r="L99" s="69">
        <f t="shared" si="1"/>
        <v>0.11616750000000002</v>
      </c>
      <c r="M99" s="69">
        <f t="shared" si="1"/>
        <v>1.7424999999999997E-3</v>
      </c>
      <c r="N99" s="68">
        <f t="shared" si="1"/>
        <v>-0.47499999999999998</v>
      </c>
      <c r="O99" s="69">
        <f t="shared" si="1"/>
        <v>-0.32750000000000001</v>
      </c>
      <c r="P99" s="69">
        <f t="shared" si="1"/>
        <v>-0.20549999999999999</v>
      </c>
      <c r="Q99" s="69">
        <f t="shared" si="1"/>
        <v>0</v>
      </c>
      <c r="R99" s="69">
        <f t="shared" si="1"/>
        <v>-3.375E-3</v>
      </c>
      <c r="S99" s="70">
        <f t="shared" si="1"/>
        <v>0</v>
      </c>
      <c r="U99" s="68">
        <f t="shared" si="1"/>
        <v>-1.0257749999999999</v>
      </c>
      <c r="V99" s="70">
        <f t="shared" si="1"/>
        <v>1.3069024999999994</v>
      </c>
      <c r="W99">
        <f t="shared" si="1"/>
        <v>0.26407249999999999</v>
      </c>
      <c r="X99">
        <f t="shared" si="1"/>
        <v>-0.29278750000000003</v>
      </c>
      <c r="Y99">
        <f t="shared" si="1"/>
        <v>-1.4400000000000001E-2</v>
      </c>
      <c r="Z99">
        <f t="shared" si="1"/>
        <v>0.11279250000000002</v>
      </c>
      <c r="AA99">
        <f t="shared" si="1"/>
        <v>1.7424999999999997E-3</v>
      </c>
      <c r="AB99">
        <f t="shared" si="1"/>
        <v>0.20971250000000002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45366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20.2</v>
      </c>
      <c r="L3" s="53">
        <v>0</v>
      </c>
      <c r="M3" s="72">
        <v>0.03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20.23</v>
      </c>
      <c r="W3">
        <v>0</v>
      </c>
      <c r="X3">
        <v>20.2</v>
      </c>
      <c r="Y3">
        <v>0.03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18.29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18.29</v>
      </c>
      <c r="W4">
        <v>0</v>
      </c>
      <c r="X4">
        <v>18.29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17.329999999999998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17.329999999999998</v>
      </c>
      <c r="W5">
        <v>0</v>
      </c>
      <c r="X5">
        <v>17.329999999999998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17.329999999999998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17.329999999999998</v>
      </c>
      <c r="W6">
        <v>0</v>
      </c>
      <c r="X6">
        <v>17.329999999999998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14.44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14.44</v>
      </c>
      <c r="W7">
        <v>0</v>
      </c>
      <c r="X7">
        <v>14.44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13.48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13.48</v>
      </c>
      <c r="W8">
        <v>0</v>
      </c>
      <c r="X8">
        <v>13.48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13.48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13.48</v>
      </c>
      <c r="W9">
        <v>0</v>
      </c>
      <c r="X9">
        <v>13.48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13.48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13.48</v>
      </c>
      <c r="W10">
        <v>0</v>
      </c>
      <c r="X10">
        <v>13.48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13.48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13.48</v>
      </c>
      <c r="W11">
        <v>0</v>
      </c>
      <c r="X11">
        <v>13.48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12.51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12.51</v>
      </c>
      <c r="W12">
        <v>0</v>
      </c>
      <c r="X12">
        <v>12.51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12.51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12.51</v>
      </c>
      <c r="W13">
        <v>0</v>
      </c>
      <c r="X13">
        <v>12.51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11.55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11.55</v>
      </c>
      <c r="W14">
        <v>0</v>
      </c>
      <c r="X14">
        <v>11.55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11.55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11.55</v>
      </c>
      <c r="W15">
        <v>0</v>
      </c>
      <c r="X15">
        <v>11.55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11.55</v>
      </c>
      <c r="L16" s="46">
        <v>0</v>
      </c>
      <c r="M16" s="74">
        <v>0.87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12.42</v>
      </c>
      <c r="W16">
        <v>0</v>
      </c>
      <c r="X16">
        <v>11.55</v>
      </c>
      <c r="Y16">
        <v>0.87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11.55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11.55</v>
      </c>
      <c r="W17">
        <v>0</v>
      </c>
      <c r="X17">
        <v>11.55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11.55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11.55</v>
      </c>
      <c r="W18">
        <v>0</v>
      </c>
      <c r="X18">
        <v>11.55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11.55</v>
      </c>
      <c r="L19" s="46">
        <v>0</v>
      </c>
      <c r="M19" s="74">
        <v>0.39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11.94</v>
      </c>
      <c r="W19">
        <v>0</v>
      </c>
      <c r="X19">
        <v>11.55</v>
      </c>
      <c r="Y19">
        <v>0.39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11.56</v>
      </c>
      <c r="L20" s="46">
        <v>0</v>
      </c>
      <c r="M20" s="74">
        <v>0.67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12.23</v>
      </c>
      <c r="W20">
        <v>0</v>
      </c>
      <c r="X20">
        <v>11.56</v>
      </c>
      <c r="Y20">
        <v>0.67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11.55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11.55</v>
      </c>
      <c r="W21">
        <v>0</v>
      </c>
      <c r="X21">
        <v>11.55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12.52</v>
      </c>
      <c r="L22" s="46">
        <v>0</v>
      </c>
      <c r="M22" s="74">
        <v>2.02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14.54</v>
      </c>
      <c r="W22">
        <v>0</v>
      </c>
      <c r="X22">
        <v>12.52</v>
      </c>
      <c r="Y22">
        <v>2.02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13.48</v>
      </c>
      <c r="L23" s="46">
        <v>0</v>
      </c>
      <c r="M23" s="74">
        <v>3.37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16.850000000000001</v>
      </c>
      <c r="W23">
        <v>0</v>
      </c>
      <c r="X23">
        <v>13.48</v>
      </c>
      <c r="Y23">
        <v>3.37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14.44</v>
      </c>
      <c r="L24" s="46">
        <v>0</v>
      </c>
      <c r="M24" s="74">
        <v>7.22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21.66</v>
      </c>
      <c r="W24">
        <v>0</v>
      </c>
      <c r="X24">
        <v>14.44</v>
      </c>
      <c r="Y24">
        <v>7.22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17.329999999999998</v>
      </c>
      <c r="L25" s="46">
        <v>0</v>
      </c>
      <c r="M25" s="74">
        <v>8.4700000000000006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25.8</v>
      </c>
      <c r="W25">
        <v>0</v>
      </c>
      <c r="X25">
        <v>17.329999999999998</v>
      </c>
      <c r="Y25">
        <v>8.4700000000000006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18.29</v>
      </c>
      <c r="L26" s="46">
        <v>0</v>
      </c>
      <c r="M26" s="74">
        <v>7.51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25.8</v>
      </c>
      <c r="W26">
        <v>0</v>
      </c>
      <c r="X26">
        <v>18.29</v>
      </c>
      <c r="Y26">
        <v>7.51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22.14</v>
      </c>
      <c r="L27" s="46">
        <v>0</v>
      </c>
      <c r="M27" s="74">
        <v>5.0999999999999996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27.24</v>
      </c>
      <c r="W27">
        <v>0</v>
      </c>
      <c r="X27">
        <v>22.14</v>
      </c>
      <c r="Y27">
        <v>5.0999999999999996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26.95</v>
      </c>
      <c r="L28" s="46">
        <v>0</v>
      </c>
      <c r="M28" s="74">
        <v>8.01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34.96</v>
      </c>
      <c r="W28">
        <v>0</v>
      </c>
      <c r="X28">
        <v>26.95</v>
      </c>
      <c r="Y28">
        <v>8.01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29.84</v>
      </c>
      <c r="L29" s="46">
        <v>0</v>
      </c>
      <c r="M29" s="74">
        <v>5.21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35.049999999999997</v>
      </c>
      <c r="W29">
        <v>0</v>
      </c>
      <c r="X29">
        <v>29.84</v>
      </c>
      <c r="Y29">
        <v>5.21</v>
      </c>
    </row>
    <row r="30" spans="7:25">
      <c r="G30" t="s">
        <v>72</v>
      </c>
      <c r="H30" s="73">
        <v>67.38</v>
      </c>
      <c r="I30" s="46">
        <v>0</v>
      </c>
      <c r="J30" s="46">
        <v>0</v>
      </c>
      <c r="K30" s="46">
        <v>32.729999999999997</v>
      </c>
      <c r="L30" s="46">
        <v>0</v>
      </c>
      <c r="M30" s="74">
        <v>0.9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101.01</v>
      </c>
      <c r="W30">
        <v>67.38</v>
      </c>
      <c r="X30">
        <v>32.729999999999997</v>
      </c>
      <c r="Y30">
        <v>0.9</v>
      </c>
    </row>
    <row r="31" spans="7:25">
      <c r="G31" t="s">
        <v>73</v>
      </c>
      <c r="H31" s="73">
        <v>226.21</v>
      </c>
      <c r="I31" s="46">
        <v>0</v>
      </c>
      <c r="J31" s="46">
        <v>0</v>
      </c>
      <c r="K31" s="46">
        <v>37.54</v>
      </c>
      <c r="L31" s="46">
        <v>0</v>
      </c>
      <c r="M31" s="74">
        <v>4.33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268.08</v>
      </c>
      <c r="W31">
        <v>226.21</v>
      </c>
      <c r="X31">
        <v>37.54</v>
      </c>
      <c r="Y31">
        <v>4.33</v>
      </c>
    </row>
    <row r="32" spans="7:25">
      <c r="G32" t="s">
        <v>74</v>
      </c>
      <c r="H32" s="73">
        <v>271.45999999999998</v>
      </c>
      <c r="I32" s="46">
        <v>0</v>
      </c>
      <c r="J32" s="46">
        <v>0</v>
      </c>
      <c r="K32" s="46">
        <v>42.35</v>
      </c>
      <c r="L32" s="46">
        <v>0</v>
      </c>
      <c r="M32" s="74">
        <v>4.5199999999999996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318.33</v>
      </c>
      <c r="W32">
        <v>271.45999999999998</v>
      </c>
      <c r="X32">
        <v>42.35</v>
      </c>
      <c r="Y32">
        <v>4.5199999999999996</v>
      </c>
    </row>
    <row r="33" spans="7:25">
      <c r="G33" t="s">
        <v>75</v>
      </c>
      <c r="H33" s="73">
        <v>296.48</v>
      </c>
      <c r="I33" s="46">
        <v>0</v>
      </c>
      <c r="J33" s="46">
        <v>0</v>
      </c>
      <c r="K33" s="46">
        <v>47.17</v>
      </c>
      <c r="L33" s="46">
        <v>0</v>
      </c>
      <c r="M33" s="74">
        <v>4.8099999999999996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348.46</v>
      </c>
      <c r="W33">
        <v>296.48</v>
      </c>
      <c r="X33">
        <v>47.17</v>
      </c>
      <c r="Y33">
        <v>4.8099999999999996</v>
      </c>
    </row>
    <row r="34" spans="7:25">
      <c r="G34" t="s">
        <v>76</v>
      </c>
      <c r="H34" s="73">
        <v>333.06</v>
      </c>
      <c r="I34" s="46">
        <v>0</v>
      </c>
      <c r="J34" s="46">
        <v>0</v>
      </c>
      <c r="K34" s="46">
        <v>51.98</v>
      </c>
      <c r="L34" s="46">
        <v>0</v>
      </c>
      <c r="M34" s="74">
        <v>3.75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388.79</v>
      </c>
      <c r="W34">
        <v>333.06</v>
      </c>
      <c r="X34">
        <v>51.98</v>
      </c>
      <c r="Y34">
        <v>3.75</v>
      </c>
    </row>
    <row r="35" spans="7:25">
      <c r="G35" t="s">
        <v>77</v>
      </c>
      <c r="H35" s="73">
        <v>152.87</v>
      </c>
      <c r="I35" s="46">
        <v>0</v>
      </c>
      <c r="J35" s="46">
        <v>0</v>
      </c>
      <c r="K35" s="46">
        <v>55.83</v>
      </c>
      <c r="L35" s="46">
        <v>0</v>
      </c>
      <c r="M35" s="74">
        <v>3.75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212.45</v>
      </c>
      <c r="W35">
        <v>152.87</v>
      </c>
      <c r="X35">
        <v>55.83</v>
      </c>
      <c r="Y35">
        <v>3.75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62.57</v>
      </c>
      <c r="L36" s="46">
        <v>0</v>
      </c>
      <c r="M36" s="74">
        <v>5.2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67.77</v>
      </c>
      <c r="W36">
        <v>0</v>
      </c>
      <c r="X36">
        <v>62.57</v>
      </c>
      <c r="Y36">
        <v>5.2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68.34</v>
      </c>
      <c r="L37" s="46">
        <v>0</v>
      </c>
      <c r="M37" s="74">
        <v>5.78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74.12</v>
      </c>
      <c r="W37">
        <v>0</v>
      </c>
      <c r="X37">
        <v>68.34</v>
      </c>
      <c r="Y37">
        <v>5.78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73.16</v>
      </c>
      <c r="L38" s="46">
        <v>0</v>
      </c>
      <c r="M38" s="74">
        <v>8.9499999999999993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82.11</v>
      </c>
      <c r="W38">
        <v>0</v>
      </c>
      <c r="X38">
        <v>73.16</v>
      </c>
      <c r="Y38">
        <v>8.9499999999999993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23.1</v>
      </c>
      <c r="L39" s="46">
        <v>0</v>
      </c>
      <c r="M39" s="74">
        <v>6.16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29.26</v>
      </c>
      <c r="W39">
        <v>0</v>
      </c>
      <c r="X39">
        <v>23.1</v>
      </c>
      <c r="Y39">
        <v>6.16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25.03</v>
      </c>
      <c r="L40" s="46">
        <v>0</v>
      </c>
      <c r="M40" s="74">
        <v>4.33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29.36</v>
      </c>
      <c r="W40">
        <v>0</v>
      </c>
      <c r="X40">
        <v>25.03</v>
      </c>
      <c r="Y40">
        <v>4.33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29.84</v>
      </c>
      <c r="L41" s="46">
        <v>0</v>
      </c>
      <c r="M41" s="74">
        <v>3.56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33.4</v>
      </c>
      <c r="W41">
        <v>0</v>
      </c>
      <c r="X41">
        <v>29.84</v>
      </c>
      <c r="Y41">
        <v>3.56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32.729999999999997</v>
      </c>
      <c r="L42" s="46">
        <v>0</v>
      </c>
      <c r="M42" s="74">
        <v>3.66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36.39</v>
      </c>
      <c r="W42">
        <v>0</v>
      </c>
      <c r="X42">
        <v>32.729999999999997</v>
      </c>
      <c r="Y42">
        <v>3.66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35.619999999999997</v>
      </c>
      <c r="L43" s="46">
        <v>0</v>
      </c>
      <c r="M43" s="74">
        <v>1.83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37.450000000000003</v>
      </c>
      <c r="W43">
        <v>0</v>
      </c>
      <c r="X43">
        <v>35.619999999999997</v>
      </c>
      <c r="Y43">
        <v>1.83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38.5</v>
      </c>
      <c r="L44" s="46">
        <v>0</v>
      </c>
      <c r="M44" s="74">
        <v>2.41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40.909999999999997</v>
      </c>
      <c r="W44">
        <v>0</v>
      </c>
      <c r="X44">
        <v>38.5</v>
      </c>
      <c r="Y44">
        <v>2.41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39.47</v>
      </c>
      <c r="L45" s="46">
        <v>0</v>
      </c>
      <c r="M45" s="74">
        <v>1.73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41.2</v>
      </c>
      <c r="W45">
        <v>0</v>
      </c>
      <c r="X45">
        <v>39.47</v>
      </c>
      <c r="Y45">
        <v>1.73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40.42</v>
      </c>
      <c r="L46" s="46">
        <v>0</v>
      </c>
      <c r="M46" s="74">
        <v>0.39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40.81</v>
      </c>
      <c r="W46">
        <v>0</v>
      </c>
      <c r="X46">
        <v>40.42</v>
      </c>
      <c r="Y46">
        <v>0.39</v>
      </c>
    </row>
    <row r="47" spans="7:25">
      <c r="G47" t="s">
        <v>89</v>
      </c>
      <c r="H47" s="73">
        <v>40.43</v>
      </c>
      <c r="I47" s="46">
        <v>0</v>
      </c>
      <c r="J47" s="46">
        <v>0</v>
      </c>
      <c r="K47" s="46">
        <v>39.47</v>
      </c>
      <c r="L47" s="46">
        <v>0</v>
      </c>
      <c r="M47" s="74">
        <v>2.5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82.4</v>
      </c>
      <c r="W47">
        <v>40.43</v>
      </c>
      <c r="X47">
        <v>39.47</v>
      </c>
      <c r="Y47">
        <v>2.5</v>
      </c>
    </row>
    <row r="48" spans="7:25">
      <c r="G48" t="s">
        <v>90</v>
      </c>
      <c r="H48" s="73">
        <v>10.59</v>
      </c>
      <c r="I48" s="46">
        <v>0</v>
      </c>
      <c r="J48" s="46">
        <v>0</v>
      </c>
      <c r="K48" s="46">
        <v>40.43</v>
      </c>
      <c r="L48" s="46">
        <v>0</v>
      </c>
      <c r="M48" s="74">
        <v>1.25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52.27</v>
      </c>
      <c r="W48">
        <v>10.59</v>
      </c>
      <c r="X48">
        <v>40.43</v>
      </c>
      <c r="Y48">
        <v>1.25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38.5</v>
      </c>
      <c r="L49" s="46">
        <v>0</v>
      </c>
      <c r="M49" s="74">
        <v>0.28999999999999998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38.79</v>
      </c>
      <c r="W49">
        <v>0</v>
      </c>
      <c r="X49">
        <v>38.5</v>
      </c>
      <c r="Y49">
        <v>0.28999999999999998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38.5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38.5</v>
      </c>
      <c r="W50">
        <v>0</v>
      </c>
      <c r="X50">
        <v>38.5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40.43</v>
      </c>
      <c r="L51" s="46">
        <v>0</v>
      </c>
      <c r="M51" s="74">
        <v>2.5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42.93</v>
      </c>
      <c r="W51">
        <v>0</v>
      </c>
      <c r="X51">
        <v>40.43</v>
      </c>
      <c r="Y51">
        <v>2.5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39.46</v>
      </c>
      <c r="L52" s="46">
        <v>0</v>
      </c>
      <c r="M52" s="74">
        <v>7.8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47.26</v>
      </c>
      <c r="W52">
        <v>0</v>
      </c>
      <c r="X52">
        <v>39.46</v>
      </c>
      <c r="Y52">
        <v>7.8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38.51</v>
      </c>
      <c r="L53" s="46">
        <v>0</v>
      </c>
      <c r="M53" s="74">
        <v>2.79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41.3</v>
      </c>
      <c r="W53">
        <v>0</v>
      </c>
      <c r="X53">
        <v>38.51</v>
      </c>
      <c r="Y53">
        <v>2.79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39.46</v>
      </c>
      <c r="L54" s="46">
        <v>0</v>
      </c>
      <c r="M54" s="74">
        <v>3.95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43.41</v>
      </c>
      <c r="W54">
        <v>0</v>
      </c>
      <c r="X54">
        <v>39.46</v>
      </c>
      <c r="Y54">
        <v>3.95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38.5</v>
      </c>
      <c r="L55" s="46">
        <v>0</v>
      </c>
      <c r="M55" s="74">
        <v>1.83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40.33</v>
      </c>
      <c r="W55">
        <v>0</v>
      </c>
      <c r="X55">
        <v>38.5</v>
      </c>
      <c r="Y55">
        <v>1.83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36.58</v>
      </c>
      <c r="L56" s="46">
        <v>0</v>
      </c>
      <c r="M56" s="74">
        <v>3.37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39.950000000000003</v>
      </c>
      <c r="W56">
        <v>0</v>
      </c>
      <c r="X56">
        <v>36.58</v>
      </c>
      <c r="Y56">
        <v>3.37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34.659999999999997</v>
      </c>
      <c r="L57" s="46">
        <v>0</v>
      </c>
      <c r="M57" s="74">
        <v>5.0999999999999996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39.76</v>
      </c>
      <c r="W57">
        <v>0</v>
      </c>
      <c r="X57">
        <v>34.659999999999997</v>
      </c>
      <c r="Y57">
        <v>5.0999999999999996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34.659999999999997</v>
      </c>
      <c r="L58" s="46">
        <v>0</v>
      </c>
      <c r="M58" s="74">
        <v>6.64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41.3</v>
      </c>
      <c r="W58">
        <v>0</v>
      </c>
      <c r="X58">
        <v>34.659999999999997</v>
      </c>
      <c r="Y58">
        <v>6.64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33.69</v>
      </c>
      <c r="L59" s="46">
        <v>0</v>
      </c>
      <c r="M59" s="74">
        <v>4.72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38.409999999999997</v>
      </c>
      <c r="W59">
        <v>0</v>
      </c>
      <c r="X59">
        <v>33.69</v>
      </c>
      <c r="Y59">
        <v>4.72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34.659999999999997</v>
      </c>
      <c r="L60" s="46">
        <v>0</v>
      </c>
      <c r="M60" s="74">
        <v>4.8099999999999996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39.47</v>
      </c>
      <c r="W60">
        <v>0</v>
      </c>
      <c r="X60">
        <v>34.659999999999997</v>
      </c>
      <c r="Y60">
        <v>4.8099999999999996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37.54</v>
      </c>
      <c r="L61" s="46">
        <v>0</v>
      </c>
      <c r="M61" s="74">
        <v>3.18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40.72</v>
      </c>
      <c r="W61">
        <v>0</v>
      </c>
      <c r="X61">
        <v>37.54</v>
      </c>
      <c r="Y61">
        <v>3.18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37.549999999999997</v>
      </c>
      <c r="L62" s="46">
        <v>0</v>
      </c>
      <c r="M62" s="74">
        <v>6.83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44.38</v>
      </c>
      <c r="W62">
        <v>0</v>
      </c>
      <c r="X62">
        <v>37.549999999999997</v>
      </c>
      <c r="Y62">
        <v>6.83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70.27</v>
      </c>
      <c r="L63" s="46">
        <v>0</v>
      </c>
      <c r="M63" s="74">
        <v>5.39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75.66</v>
      </c>
      <c r="W63">
        <v>0</v>
      </c>
      <c r="X63">
        <v>70.27</v>
      </c>
      <c r="Y63">
        <v>5.39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70.27</v>
      </c>
      <c r="L64" s="46">
        <v>0</v>
      </c>
      <c r="M64" s="74">
        <v>6.55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76.819999999999993</v>
      </c>
      <c r="W64">
        <v>0</v>
      </c>
      <c r="X64">
        <v>70.27</v>
      </c>
      <c r="Y64">
        <v>6.55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69.3</v>
      </c>
      <c r="L65" s="46">
        <v>0</v>
      </c>
      <c r="M65" s="74">
        <v>6.26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75.56</v>
      </c>
      <c r="W65">
        <v>0</v>
      </c>
      <c r="X65">
        <v>69.3</v>
      </c>
      <c r="Y65">
        <v>6.26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68.349999999999994</v>
      </c>
      <c r="L66" s="46">
        <v>0</v>
      </c>
      <c r="M66" s="74">
        <v>10.97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79.319999999999993</v>
      </c>
      <c r="W66">
        <v>0</v>
      </c>
      <c r="X66">
        <v>68.349999999999994</v>
      </c>
      <c r="Y66">
        <v>10.97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68.349999999999994</v>
      </c>
      <c r="L67" s="46">
        <v>0</v>
      </c>
      <c r="M67" s="74">
        <v>7.41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75.760000000000005</v>
      </c>
      <c r="W67">
        <v>0</v>
      </c>
      <c r="X67">
        <v>68.349999999999994</v>
      </c>
      <c r="Y67">
        <v>7.41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66.41</v>
      </c>
      <c r="L68" s="46">
        <v>0</v>
      </c>
      <c r="M68" s="74">
        <v>4.24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70.650000000000006</v>
      </c>
      <c r="W68">
        <v>0</v>
      </c>
      <c r="X68">
        <v>66.41</v>
      </c>
      <c r="Y68">
        <v>4.24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64.489999999999995</v>
      </c>
      <c r="L69" s="46">
        <v>0</v>
      </c>
      <c r="M69" s="74">
        <v>7.32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71.81</v>
      </c>
      <c r="W69">
        <v>0</v>
      </c>
      <c r="X69">
        <v>64.489999999999995</v>
      </c>
      <c r="Y69">
        <v>7.32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62.57</v>
      </c>
      <c r="L70" s="46">
        <v>0</v>
      </c>
      <c r="M70" s="74">
        <v>6.93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69.5</v>
      </c>
      <c r="W70">
        <v>0</v>
      </c>
      <c r="X70">
        <v>62.57</v>
      </c>
      <c r="Y70">
        <v>6.93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83.75</v>
      </c>
      <c r="L71" s="46">
        <v>0</v>
      </c>
      <c r="M71" s="74">
        <v>9.14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92.89</v>
      </c>
      <c r="W71">
        <v>0</v>
      </c>
      <c r="X71">
        <v>83.75</v>
      </c>
      <c r="Y71">
        <v>9.14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80.86</v>
      </c>
      <c r="L72" s="46">
        <v>0</v>
      </c>
      <c r="M72" s="74">
        <v>8.18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89.04</v>
      </c>
      <c r="W72">
        <v>0</v>
      </c>
      <c r="X72">
        <v>80.86</v>
      </c>
      <c r="Y72">
        <v>8.18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75.63</v>
      </c>
      <c r="L73" s="46">
        <v>0</v>
      </c>
      <c r="M73" s="74">
        <v>6.64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82.27</v>
      </c>
      <c r="W73">
        <v>0</v>
      </c>
      <c r="X73">
        <v>75.63</v>
      </c>
      <c r="Y73">
        <v>6.64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76.05</v>
      </c>
      <c r="L74" s="46">
        <v>0</v>
      </c>
      <c r="M74" s="74">
        <v>4.6399999999999997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80.69</v>
      </c>
      <c r="W74">
        <v>0</v>
      </c>
      <c r="X74">
        <v>76.05</v>
      </c>
      <c r="Y74">
        <v>4.6399999999999997</v>
      </c>
    </row>
    <row r="75" spans="7:25">
      <c r="G75" t="s">
        <v>117</v>
      </c>
      <c r="H75" s="73">
        <v>56.79</v>
      </c>
      <c r="I75" s="46">
        <v>0</v>
      </c>
      <c r="J75" s="46">
        <v>0</v>
      </c>
      <c r="K75" s="46">
        <v>74.13</v>
      </c>
      <c r="L75" s="46">
        <v>0</v>
      </c>
      <c r="M75" s="74">
        <v>10.68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141.6</v>
      </c>
      <c r="W75">
        <v>56.79</v>
      </c>
      <c r="X75">
        <v>74.13</v>
      </c>
      <c r="Y75">
        <v>10.68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73.16</v>
      </c>
      <c r="L76" s="46">
        <v>0</v>
      </c>
      <c r="M76" s="74">
        <v>8.18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81.34</v>
      </c>
      <c r="W76">
        <v>0</v>
      </c>
      <c r="X76">
        <v>73.16</v>
      </c>
      <c r="Y76">
        <v>8.18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74.12</v>
      </c>
      <c r="L77" s="46">
        <v>0</v>
      </c>
      <c r="M77" s="74">
        <v>0.9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75.02</v>
      </c>
      <c r="W77">
        <v>0</v>
      </c>
      <c r="X77">
        <v>74.12</v>
      </c>
      <c r="Y77">
        <v>0.9</v>
      </c>
    </row>
    <row r="78" spans="7:25">
      <c r="G78" t="s">
        <v>120</v>
      </c>
      <c r="H78" s="73">
        <v>44.47</v>
      </c>
      <c r="I78" s="46">
        <v>0</v>
      </c>
      <c r="J78" s="46">
        <v>0</v>
      </c>
      <c r="K78" s="46">
        <v>73.16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117.63</v>
      </c>
      <c r="W78">
        <v>44.47</v>
      </c>
      <c r="X78">
        <v>73.16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58.33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58.33</v>
      </c>
      <c r="W79">
        <v>0</v>
      </c>
      <c r="X79">
        <v>58.33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56.27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56.27</v>
      </c>
      <c r="W80">
        <v>0</v>
      </c>
      <c r="X80">
        <v>56.27</v>
      </c>
      <c r="Y80">
        <v>0</v>
      </c>
    </row>
    <row r="81" spans="7:25">
      <c r="G81" t="s">
        <v>123</v>
      </c>
      <c r="H81" s="73">
        <v>57.08</v>
      </c>
      <c r="I81" s="46">
        <v>0</v>
      </c>
      <c r="J81" s="46">
        <v>0</v>
      </c>
      <c r="K81" s="46">
        <v>65.459999999999994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122.54</v>
      </c>
      <c r="W81">
        <v>57.08</v>
      </c>
      <c r="X81">
        <v>65.459999999999994</v>
      </c>
      <c r="Y81">
        <v>0</v>
      </c>
    </row>
    <row r="82" spans="7:25">
      <c r="G82" t="s">
        <v>124</v>
      </c>
      <c r="H82" s="73">
        <v>54.58</v>
      </c>
      <c r="I82" s="46">
        <v>0</v>
      </c>
      <c r="J82" s="46">
        <v>0</v>
      </c>
      <c r="K82" s="46">
        <v>62.57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117.15</v>
      </c>
      <c r="W82">
        <v>54.58</v>
      </c>
      <c r="X82">
        <v>62.57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58.72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58.72</v>
      </c>
      <c r="W83">
        <v>0</v>
      </c>
      <c r="X83">
        <v>58.72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54.87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54.87</v>
      </c>
      <c r="W84">
        <v>0</v>
      </c>
      <c r="X84">
        <v>54.87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51.98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51.98</v>
      </c>
      <c r="W85">
        <v>0</v>
      </c>
      <c r="X85">
        <v>51.98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49.09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49.09</v>
      </c>
      <c r="W86">
        <v>0</v>
      </c>
      <c r="X86">
        <v>49.09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46.2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46.2</v>
      </c>
      <c r="W87">
        <v>0</v>
      </c>
      <c r="X87">
        <v>46.2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44.28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44.28</v>
      </c>
      <c r="W88">
        <v>0</v>
      </c>
      <c r="X88">
        <v>44.28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41.39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41.39</v>
      </c>
      <c r="W89">
        <v>0</v>
      </c>
      <c r="X89">
        <v>41.39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40.43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40.43</v>
      </c>
      <c r="W90">
        <v>0</v>
      </c>
      <c r="X90">
        <v>40.43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35.619999999999997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35.619999999999997</v>
      </c>
      <c r="W91">
        <v>0</v>
      </c>
      <c r="X91">
        <v>35.619999999999997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33.69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33.69</v>
      </c>
      <c r="W92">
        <v>0</v>
      </c>
      <c r="X92">
        <v>33.69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31.77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31.77</v>
      </c>
      <c r="W93">
        <v>0</v>
      </c>
      <c r="X93">
        <v>31.77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29.84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29.84</v>
      </c>
      <c r="W94">
        <v>0</v>
      </c>
      <c r="X94">
        <v>29.84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26.95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26.95</v>
      </c>
      <c r="W95">
        <v>0</v>
      </c>
      <c r="X95">
        <v>26.95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25.03</v>
      </c>
      <c r="L96" s="46">
        <v>0</v>
      </c>
      <c r="M96" s="74">
        <v>0.93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25.96</v>
      </c>
      <c r="W96">
        <v>0</v>
      </c>
      <c r="X96">
        <v>25.03</v>
      </c>
      <c r="Y96">
        <v>0.93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23.1</v>
      </c>
      <c r="L97" s="46">
        <v>0</v>
      </c>
      <c r="M97" s="74">
        <v>1.84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24.94</v>
      </c>
      <c r="W97">
        <v>0</v>
      </c>
      <c r="X97">
        <v>23.1</v>
      </c>
      <c r="Y97">
        <v>1.84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21.18</v>
      </c>
      <c r="L98" s="46">
        <v>0</v>
      </c>
      <c r="M98" s="74">
        <v>4.33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25.51</v>
      </c>
      <c r="W98">
        <v>0</v>
      </c>
      <c r="X98">
        <v>21.18</v>
      </c>
      <c r="Y98">
        <v>4.33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0.40284999999999999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0.94013749999999996</v>
      </c>
      <c r="L99" s="69">
        <f t="shared" si="1"/>
        <v>0</v>
      </c>
      <c r="M99" s="69">
        <f t="shared" si="1"/>
        <v>7.0754999999999985E-2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1.4137425000000003</v>
      </c>
      <c r="W99">
        <f t="shared" si="1"/>
        <v>0.40284999999999999</v>
      </c>
      <c r="X99">
        <f t="shared" si="1"/>
        <v>0.94013749999999996</v>
      </c>
      <c r="Y99">
        <f t="shared" si="1"/>
        <v>7.0754999999999985E-2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45366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10.76376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83.996134554323319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708.84618640797476</v>
      </c>
      <c r="P3" s="36">
        <v>117.66</v>
      </c>
      <c r="Q3" s="36">
        <v>38.14</v>
      </c>
      <c r="R3" s="38">
        <v>0</v>
      </c>
      <c r="S3" s="38">
        <v>0</v>
      </c>
      <c r="T3" s="37">
        <f>SUMPRODUCT(LTA!J3:AN3,LTA!J$101:AN$101,LTA!J$103:AN$103)</f>
        <v>30</v>
      </c>
      <c r="U3" s="37">
        <f>SUMPRODUCT(LTA!J3:AN3,LTA!J$102:AN$102,LTA!J$103:AN$103)</f>
        <v>65.039999999999992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11.56712703651735</v>
      </c>
      <c r="AD3">
        <f>SUM(B3:AB3,AI3:AV3)-AC3</f>
        <v>850.29895392578078</v>
      </c>
      <c r="AE3">
        <f>'IDT-1'!B3</f>
        <v>0</v>
      </c>
      <c r="AF3" s="24"/>
      <c r="AG3">
        <f>SUM(AD3:AF3)</f>
        <v>850.29895392578078</v>
      </c>
      <c r="AI3" s="34">
        <f>PXIL!H3</f>
        <v>0</v>
      </c>
      <c r="AJ3" s="34">
        <f>PXIL!N3</f>
        <v>0</v>
      </c>
      <c r="AK3" s="34">
        <f>RTM_IEX!H3</f>
        <v>63.53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10.76376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83.996134554323319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689.64668891015458</v>
      </c>
      <c r="P4" s="36">
        <v>117.66</v>
      </c>
      <c r="Q4" s="36">
        <v>38.14</v>
      </c>
      <c r="R4" s="38">
        <v>0</v>
      </c>
      <c r="S4" s="38">
        <v>0</v>
      </c>
      <c r="T4" s="37">
        <f>SUMPRODUCT(LTA!J4:AN4,LTA!J$101:AN$101,LTA!J$103:AN$103)</f>
        <v>29.33</v>
      </c>
      <c r="U4" s="37">
        <f>SUMPRODUCT(LTA!J4:AN4,LTA!J$102:AN$102,LTA!J$103:AN$103)</f>
        <v>64.039999999999992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11.383759257535662</v>
      </c>
      <c r="AD4">
        <f t="shared" ref="AD4:AD67" si="1">SUM(B4:AB4,AI4:AV4)-AC4</f>
        <v>828.65282420694234</v>
      </c>
      <c r="AE4">
        <f>'IDT-1'!B4</f>
        <v>0</v>
      </c>
      <c r="AF4" s="24"/>
      <c r="AG4">
        <f t="shared" ref="AG4:AG67" si="2">SUM(AD4:AF4)</f>
        <v>828.65282420694234</v>
      </c>
      <c r="AI4" s="34">
        <f>PXIL!H4</f>
        <v>0</v>
      </c>
      <c r="AJ4" s="34">
        <f>PXIL!N4</f>
        <v>0</v>
      </c>
      <c r="AK4" s="34">
        <f>RTM_IEX!H4</f>
        <v>62.57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10.76376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83.996134554323319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706.37944474265259</v>
      </c>
      <c r="P5" s="36">
        <v>117.66</v>
      </c>
      <c r="Q5" s="36">
        <v>38.14</v>
      </c>
      <c r="R5" s="38">
        <v>0</v>
      </c>
      <c r="S5" s="38">
        <v>0</v>
      </c>
      <c r="T5" s="37">
        <f>SUMPRODUCT(LTA!J5:AN5,LTA!J$101:AN$101,LTA!J$103:AN$103)</f>
        <v>29.01</v>
      </c>
      <c r="U5" s="37">
        <f>SUMPRODUCT(LTA!J5:AN5,LTA!J$102:AN$102,LTA!J$103:AN$103)</f>
        <v>63.04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11.262570406528644</v>
      </c>
      <c r="AD5">
        <f t="shared" si="1"/>
        <v>814.34676889044738</v>
      </c>
      <c r="AE5">
        <f>'IDT-1'!B5</f>
        <v>0</v>
      </c>
      <c r="AF5" s="24"/>
      <c r="AG5">
        <f t="shared" si="2"/>
        <v>814.34676889044738</v>
      </c>
      <c r="AI5" s="34">
        <f>PXIL!H5</f>
        <v>0</v>
      </c>
      <c r="AJ5" s="34">
        <f>PXIL!N5</f>
        <v>0</v>
      </c>
      <c r="AK5" s="34">
        <f>RTM_IEX!H5</f>
        <v>32.729999999999997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10.76376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83.996134554323319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715.83506610944619</v>
      </c>
      <c r="P6" s="36">
        <v>114.32000000000001</v>
      </c>
      <c r="Q6" s="36">
        <v>38.14</v>
      </c>
      <c r="R6" s="38">
        <v>0</v>
      </c>
      <c r="S6" s="38">
        <v>0</v>
      </c>
      <c r="T6" s="37">
        <f>SUMPRODUCT(LTA!J6:AN6,LTA!J$101:AN$101,LTA!J$103:AN$103)</f>
        <v>31.34</v>
      </c>
      <c r="U6" s="37">
        <f>SUMPRODUCT(LTA!J6:AN6,LTA!J$102:AN$102,LTA!J$103:AN$103)</f>
        <v>81.539999999999992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11.21398162600971</v>
      </c>
      <c r="AD6">
        <f t="shared" si="1"/>
        <v>808.61097903775988</v>
      </c>
      <c r="AE6">
        <f>'IDT-1'!B6</f>
        <v>0</v>
      </c>
      <c r="AF6" s="24"/>
      <c r="AG6">
        <f t="shared" si="2"/>
        <v>808.61097903775988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10.76376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83.996134554323319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709.14943760056406</v>
      </c>
      <c r="P7" s="36">
        <v>117.66</v>
      </c>
      <c r="Q7" s="36">
        <v>38.14</v>
      </c>
      <c r="R7" s="38">
        <v>0</v>
      </c>
      <c r="S7" s="38">
        <v>0</v>
      </c>
      <c r="T7" s="37">
        <f>SUMPRODUCT(LTA!J7:AN7,LTA!J$101:AN$101,LTA!J$103:AN$103)</f>
        <v>30.67</v>
      </c>
      <c r="U7" s="37">
        <f>SUMPRODUCT(LTA!J7:AN7,LTA!J$102:AN$102,LTA!J$103:AN$103)</f>
        <v>81.039999999999992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11.515662346535102</v>
      </c>
      <c r="AD7">
        <f t="shared" si="1"/>
        <v>844.22366980835227</v>
      </c>
      <c r="AE7">
        <f>'IDT-1'!B7</f>
        <v>0</v>
      </c>
      <c r="AF7" s="24"/>
      <c r="AG7">
        <f t="shared" si="2"/>
        <v>844.22366980835227</v>
      </c>
      <c r="AI7" s="34">
        <f>PXIL!H7</f>
        <v>0</v>
      </c>
      <c r="AJ7" s="34">
        <f>PXIL!N7</f>
        <v>0</v>
      </c>
      <c r="AK7" s="34">
        <f>RTM_IEX!H7</f>
        <v>40.43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10.76376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83.996134554323319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702.67116996915752</v>
      </c>
      <c r="P8" s="36">
        <v>117.66</v>
      </c>
      <c r="Q8" s="36">
        <v>38.14</v>
      </c>
      <c r="R8" s="38">
        <v>0</v>
      </c>
      <c r="S8" s="38">
        <v>0</v>
      </c>
      <c r="T8" s="37">
        <f>SUMPRODUCT(LTA!J8:AN8,LTA!J$101:AN$101,LTA!J$103:AN$103)</f>
        <v>30.330000000000002</v>
      </c>
      <c r="U8" s="37">
        <f>SUMPRODUCT(LTA!J8:AN8,LTA!J$102:AN$102,LTA!J$103:AN$103)</f>
        <v>80.039999999999992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11.482328898431286</v>
      </c>
      <c r="AD8">
        <f t="shared" si="1"/>
        <v>840.28873562504953</v>
      </c>
      <c r="AE8">
        <f>'IDT-1'!B8</f>
        <v>0</v>
      </c>
      <c r="AF8" s="24"/>
      <c r="AG8">
        <f t="shared" si="2"/>
        <v>840.28873562504953</v>
      </c>
      <c r="AI8" s="34">
        <f>PXIL!H8</f>
        <v>0</v>
      </c>
      <c r="AJ8" s="34">
        <f>PXIL!N8</f>
        <v>0</v>
      </c>
      <c r="AK8" s="34">
        <f>RTM_IEX!H8</f>
        <v>44.28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10.76376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83.996134554323319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713.22216364655139</v>
      </c>
      <c r="P9" s="36">
        <v>117.66</v>
      </c>
      <c r="Q9" s="36">
        <v>38.14</v>
      </c>
      <c r="R9" s="38">
        <v>0</v>
      </c>
      <c r="S9" s="38">
        <v>0</v>
      </c>
      <c r="T9" s="37">
        <f>SUMPRODUCT(LTA!J9:AN9,LTA!J$101:AN$101,LTA!J$103:AN$103)</f>
        <v>39.340000000000003</v>
      </c>
      <c r="U9" s="37">
        <f>SUMPRODUCT(LTA!J9:AN9,LTA!J$102:AN$102,LTA!J$103:AN$103)</f>
        <v>79.039999999999992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-256.5</v>
      </c>
      <c r="AC9">
        <f t="shared" si="0"/>
        <v>11.266289245321394</v>
      </c>
      <c r="AD9">
        <f t="shared" si="1"/>
        <v>814.78576895555341</v>
      </c>
      <c r="AE9">
        <f>'IDT-1'!B9</f>
        <v>0</v>
      </c>
      <c r="AF9" s="24"/>
      <c r="AG9">
        <f t="shared" si="2"/>
        <v>814.78576895555341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10.76376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83.996134554323319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693.27020107601243</v>
      </c>
      <c r="P10" s="36">
        <v>117.66</v>
      </c>
      <c r="Q10" s="36">
        <v>31.77</v>
      </c>
      <c r="R10" s="38">
        <v>0</v>
      </c>
      <c r="S10" s="38">
        <v>0</v>
      </c>
      <c r="T10" s="37">
        <f>SUMPRODUCT(LTA!J10:AN10,LTA!J$101:AN$101,LTA!J$103:AN$103)</f>
        <v>39.340000000000003</v>
      </c>
      <c r="U10" s="37">
        <f>SUMPRODUCT(LTA!J10:AN10,LTA!J$102:AN$102,LTA!J$103:AN$103)</f>
        <v>77.539999999999992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-256.5</v>
      </c>
      <c r="AC10">
        <f t="shared" si="0"/>
        <v>11.032584759728866</v>
      </c>
      <c r="AD10">
        <f t="shared" si="1"/>
        <v>787.19751087060706</v>
      </c>
      <c r="AE10">
        <f>'IDT-1'!B10</f>
        <v>0</v>
      </c>
      <c r="AF10" s="24"/>
      <c r="AG10">
        <f t="shared" si="2"/>
        <v>787.19751087060706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10.76376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83.996134554323319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669.93752416538041</v>
      </c>
      <c r="P11" s="36">
        <v>117.66</v>
      </c>
      <c r="Q11" s="36">
        <v>27.92</v>
      </c>
      <c r="R11" s="38">
        <v>0</v>
      </c>
      <c r="S11" s="38">
        <v>0</v>
      </c>
      <c r="T11" s="37">
        <f>SUMPRODUCT(LTA!J11:AN11,LTA!J$101:AN$101,LTA!J$103:AN$103)</f>
        <v>39.33</v>
      </c>
      <c r="U11" s="37">
        <f>SUMPRODUCT(LTA!J11:AN11,LTA!J$102:AN$102,LTA!J$103:AN$103)</f>
        <v>79.539999999999992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-256.5</v>
      </c>
      <c r="AC11">
        <f t="shared" si="0"/>
        <v>10.820966273679558</v>
      </c>
      <c r="AD11">
        <f t="shared" si="1"/>
        <v>762.21645244602416</v>
      </c>
      <c r="AE11">
        <f>'IDT-1'!B11</f>
        <v>0</v>
      </c>
      <c r="AF11" s="24"/>
      <c r="AG11">
        <f t="shared" si="2"/>
        <v>762.21645244602416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10.76376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83.996134554323319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660.67800796914776</v>
      </c>
      <c r="P12" s="36">
        <v>117.66</v>
      </c>
      <c r="Q12" s="36">
        <v>24.069999999999997</v>
      </c>
      <c r="R12" s="38">
        <v>0</v>
      </c>
      <c r="S12" s="38">
        <v>0</v>
      </c>
      <c r="T12" s="37">
        <f>SUMPRODUCT(LTA!J12:AN12,LTA!J$101:AN$101,LTA!J$103:AN$103)</f>
        <v>38.989999999999995</v>
      </c>
      <c r="U12" s="37">
        <f>SUMPRODUCT(LTA!J12:AN12,LTA!J$102:AN$102,LTA!J$103:AN$103)</f>
        <v>79.039999999999992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-256.5</v>
      </c>
      <c r="AC12">
        <f t="shared" si="0"/>
        <v>10.703790337631203</v>
      </c>
      <c r="AD12">
        <f t="shared" si="1"/>
        <v>748.38411218583985</v>
      </c>
      <c r="AE12">
        <f>'IDT-1'!B12</f>
        <v>0</v>
      </c>
      <c r="AF12" s="24"/>
      <c r="AG12">
        <f t="shared" si="2"/>
        <v>748.38411218583985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10.76376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83.996134554323319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666.45787822987165</v>
      </c>
      <c r="P13" s="36">
        <v>117.66</v>
      </c>
      <c r="Q13" s="36">
        <v>38.14</v>
      </c>
      <c r="R13" s="38">
        <v>0</v>
      </c>
      <c r="S13" s="38">
        <v>0</v>
      </c>
      <c r="T13" s="37">
        <f>SUMPRODUCT(LTA!J13:AN13,LTA!J$101:AN$101,LTA!J$103:AN$103)</f>
        <v>49.67</v>
      </c>
      <c r="U13" s="37">
        <f>SUMPRODUCT(LTA!J13:AN13,LTA!J$102:AN$102,LTA!J$103:AN$103)</f>
        <v>92.04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-256.5</v>
      </c>
      <c r="AC13">
        <f t="shared" si="0"/>
        <v>11.357460610467513</v>
      </c>
      <c r="AD13">
        <f t="shared" si="1"/>
        <v>757.26031217372747</v>
      </c>
      <c r="AE13">
        <f>'IDT-1'!B13</f>
        <v>0</v>
      </c>
      <c r="AF13" s="24"/>
      <c r="AG13">
        <f t="shared" si="2"/>
        <v>757.26031217372747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10.76376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83.996134554323319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666.45787822987165</v>
      </c>
      <c r="P14" s="36">
        <v>117.66</v>
      </c>
      <c r="Q14" s="36">
        <v>38.14</v>
      </c>
      <c r="R14" s="38">
        <v>0</v>
      </c>
      <c r="S14" s="38">
        <v>0</v>
      </c>
      <c r="T14" s="37">
        <f>SUMPRODUCT(LTA!J14:AN14,LTA!J$101:AN$101,LTA!J$103:AN$103)</f>
        <v>49</v>
      </c>
      <c r="U14" s="37">
        <f>SUMPRODUCT(LTA!J14:AN14,LTA!J$102:AN$102,LTA!J$103:AN$103)</f>
        <v>91.04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-256.5</v>
      </c>
      <c r="AC14">
        <f t="shared" si="0"/>
        <v>11.377317241367068</v>
      </c>
      <c r="AD14">
        <f t="shared" si="1"/>
        <v>751.57045554282786</v>
      </c>
      <c r="AE14">
        <f>'IDT-1'!B14</f>
        <v>0</v>
      </c>
      <c r="AF14" s="24"/>
      <c r="AG14">
        <f t="shared" si="2"/>
        <v>751.57045554282786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10.76376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83.996134554323319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642.7492776469926</v>
      </c>
      <c r="P15" s="36">
        <v>117.66</v>
      </c>
      <c r="Q15" s="36">
        <v>38.14</v>
      </c>
      <c r="R15" s="38">
        <v>0</v>
      </c>
      <c r="S15" s="38">
        <v>0</v>
      </c>
      <c r="T15" s="37">
        <f>SUMPRODUCT(LTA!J15:AN15,LTA!J$101:AN$101,LTA!J$103:AN$103)</f>
        <v>34.17</v>
      </c>
      <c r="U15" s="37">
        <f>SUMPRODUCT(LTA!J15:AN15,LTA!J$102:AN$102,LTA!J$103:AN$103)</f>
        <v>107.04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-256.5</v>
      </c>
      <c r="AC15">
        <f t="shared" si="0"/>
        <v>10.976214053348658</v>
      </c>
      <c r="AD15">
        <f t="shared" si="1"/>
        <v>754.43295814796716</v>
      </c>
      <c r="AE15">
        <f>'IDT-1'!B15</f>
        <v>0</v>
      </c>
      <c r="AF15" s="24"/>
      <c r="AG15">
        <f t="shared" si="2"/>
        <v>754.43295814796716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-13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10.76376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83.996134554323319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646.8177473396637</v>
      </c>
      <c r="P16" s="36">
        <v>117.66</v>
      </c>
      <c r="Q16" s="36">
        <v>38.14</v>
      </c>
      <c r="R16" s="38">
        <v>0</v>
      </c>
      <c r="S16" s="38">
        <v>0</v>
      </c>
      <c r="T16" s="37">
        <f>SUMPRODUCT(LTA!J16:AN16,LTA!J$101:AN$101,LTA!J$103:AN$103)</f>
        <v>33.770000000000003</v>
      </c>
      <c r="U16" s="37">
        <f>SUMPRODUCT(LTA!J16:AN16,LTA!J$102:AN$102,LTA!J$103:AN$103)</f>
        <v>106.57000000000001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-256.5</v>
      </c>
      <c r="AC16">
        <f t="shared" si="0"/>
        <v>10.994610041042206</v>
      </c>
      <c r="AD16">
        <f t="shared" si="1"/>
        <v>758.6130318529448</v>
      </c>
      <c r="AE16">
        <f>'IDT-1'!B16</f>
        <v>0</v>
      </c>
      <c r="AF16" s="24"/>
      <c r="AG16">
        <f t="shared" si="2"/>
        <v>758.6130318529448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10.76376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83.996134554323319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648.12345156571325</v>
      </c>
      <c r="P17" s="36">
        <v>117.66</v>
      </c>
      <c r="Q17" s="36">
        <v>38.14</v>
      </c>
      <c r="R17" s="38">
        <v>0</v>
      </c>
      <c r="S17" s="38">
        <v>0</v>
      </c>
      <c r="T17" s="37">
        <f>SUMPRODUCT(LTA!J17:AN17,LTA!J$101:AN$101,LTA!J$103:AN$103)</f>
        <v>49.55</v>
      </c>
      <c r="U17" s="37">
        <f>SUMPRODUCT(LTA!J17:AN17,LTA!J$102:AN$102,LTA!J$103:AN$103)</f>
        <v>106.07000000000001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-256.5</v>
      </c>
      <c r="AC17">
        <f t="shared" si="0"/>
        <v>11.32876658421347</v>
      </c>
      <c r="AD17">
        <f t="shared" si="1"/>
        <v>751.86457953582305</v>
      </c>
      <c r="AE17">
        <f>'IDT-1'!B17</f>
        <v>0</v>
      </c>
      <c r="AF17" s="24"/>
      <c r="AG17">
        <f t="shared" si="2"/>
        <v>751.86457953582305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10.76376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83.996134554323319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656.4510469162816</v>
      </c>
      <c r="P18" s="36">
        <v>117.66</v>
      </c>
      <c r="Q18" s="36">
        <v>38.14</v>
      </c>
      <c r="R18" s="38">
        <v>0</v>
      </c>
      <c r="S18" s="38">
        <v>0</v>
      </c>
      <c r="T18" s="37">
        <f>SUMPRODUCT(LTA!J18:AN18,LTA!J$101:AN$101,LTA!J$103:AN$103)</f>
        <v>49.11</v>
      </c>
      <c r="U18" s="37">
        <f>SUMPRODUCT(LTA!J18:AN18,LTA!J$102:AN$102,LTA!J$103:AN$103)</f>
        <v>105.07000000000001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-256.5</v>
      </c>
      <c r="AC18">
        <f t="shared" si="0"/>
        <v>11.35273775425869</v>
      </c>
      <c r="AD18">
        <f t="shared" si="1"/>
        <v>762.72820371634634</v>
      </c>
      <c r="AE18">
        <f>'IDT-1'!B18</f>
        <v>0</v>
      </c>
      <c r="AF18" s="24"/>
      <c r="AG18">
        <f t="shared" si="2"/>
        <v>762.72820371634634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10.76376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83.996134554323319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658.05248519391444</v>
      </c>
      <c r="P19" s="36">
        <v>117.66</v>
      </c>
      <c r="Q19" s="36">
        <v>38.14</v>
      </c>
      <c r="R19" s="38">
        <v>0</v>
      </c>
      <c r="S19" s="38">
        <v>0</v>
      </c>
      <c r="T19" s="37">
        <f>SUMPRODUCT(LTA!J19:AN19,LTA!J$101:AN$101,LTA!J$103:AN$103)</f>
        <v>58.67</v>
      </c>
      <c r="U19" s="37">
        <f>SUMPRODUCT(LTA!J19:AN19,LTA!J$102:AN$102,LTA!J$103:AN$103)</f>
        <v>104.57000000000001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11.264399523568134</v>
      </c>
      <c r="AD19">
        <f t="shared" si="1"/>
        <v>794.47798022466952</v>
      </c>
      <c r="AE19">
        <f>'IDT-1'!B19</f>
        <v>0</v>
      </c>
      <c r="AF19" s="24"/>
      <c r="AG19">
        <f t="shared" si="2"/>
        <v>794.47798022466952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10.76376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83.996134554323319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658.05248519391444</v>
      </c>
      <c r="P20" s="36">
        <v>117.66</v>
      </c>
      <c r="Q20" s="36">
        <v>38.14</v>
      </c>
      <c r="R20" s="38">
        <v>0</v>
      </c>
      <c r="S20" s="38">
        <v>0</v>
      </c>
      <c r="T20" s="37">
        <f>SUMPRODUCT(LTA!J20:AN20,LTA!J$101:AN$101,LTA!J$103:AN$103)</f>
        <v>58.65</v>
      </c>
      <c r="U20" s="37">
        <f>SUMPRODUCT(LTA!J20:AN20,LTA!J$102:AN$102,LTA!J$103:AN$103)</f>
        <v>103.07000000000001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11.344831946319241</v>
      </c>
      <c r="AD20">
        <f t="shared" si="1"/>
        <v>824.05754780191842</v>
      </c>
      <c r="AE20">
        <f>'IDT-1'!B20</f>
        <v>0</v>
      </c>
      <c r="AF20" s="24"/>
      <c r="AG20">
        <f t="shared" si="2"/>
        <v>824.05754780191842</v>
      </c>
      <c r="AI20" s="34">
        <f>PXIL!H20</f>
        <v>0</v>
      </c>
      <c r="AJ20" s="34">
        <f>PXIL!N20</f>
        <v>0</v>
      </c>
      <c r="AK20" s="34">
        <f>RTM_IEX!H20</f>
        <v>21.18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10.76376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83.996134554323319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679.112373203331</v>
      </c>
      <c r="P21" s="36">
        <v>117.66</v>
      </c>
      <c r="Q21" s="36">
        <v>38.14</v>
      </c>
      <c r="R21" s="38">
        <v>0</v>
      </c>
      <c r="S21" s="38">
        <v>0</v>
      </c>
      <c r="T21" s="37">
        <f>SUMPRODUCT(LTA!J21:AN21,LTA!J$101:AN$101,LTA!J$103:AN$103)</f>
        <v>50.29</v>
      </c>
      <c r="U21" s="37">
        <f>SUMPRODUCT(LTA!J21:AN21,LTA!J$102:AN$102,LTA!J$103:AN$103)</f>
        <v>101.57000000000001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11.471167005598341</v>
      </c>
      <c r="AD21">
        <f t="shared" si="1"/>
        <v>838.97110075205592</v>
      </c>
      <c r="AE21">
        <f>'IDT-1'!B21</f>
        <v>0</v>
      </c>
      <c r="AF21" s="24"/>
      <c r="AG21">
        <f t="shared" si="2"/>
        <v>838.97110075205592</v>
      </c>
      <c r="AI21" s="34">
        <f>PXIL!H21</f>
        <v>0</v>
      </c>
      <c r="AJ21" s="34">
        <f>PXIL!N21</f>
        <v>0</v>
      </c>
      <c r="AK21" s="34">
        <f>RTM_IEX!H21</f>
        <v>25.02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10.76376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83.996134554323319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698.99392050639653</v>
      </c>
      <c r="P22" s="36">
        <v>117.66</v>
      </c>
      <c r="Q22" s="36">
        <v>38.14</v>
      </c>
      <c r="R22" s="38">
        <v>0</v>
      </c>
      <c r="S22" s="38">
        <v>0</v>
      </c>
      <c r="T22" s="37">
        <f>SUMPRODUCT(LTA!J22:AN22,LTA!J$101:AN$101,LTA!J$103:AN$103)</f>
        <v>49.43</v>
      </c>
      <c r="U22" s="37">
        <f>SUMPRODUCT(LTA!J22:AN22,LTA!J$102:AN$102,LTA!J$103:AN$103)</f>
        <v>99.54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11.686724002944093</v>
      </c>
      <c r="AD22">
        <f t="shared" si="1"/>
        <v>864.41709105777579</v>
      </c>
      <c r="AE22">
        <f>'IDT-1'!B22</f>
        <v>0</v>
      </c>
      <c r="AF22" s="24"/>
      <c r="AG22">
        <f t="shared" si="2"/>
        <v>864.41709105777579</v>
      </c>
      <c r="AI22" s="34">
        <f>PXIL!H22</f>
        <v>0</v>
      </c>
      <c r="AJ22" s="34">
        <f>PXIL!N22</f>
        <v>0</v>
      </c>
      <c r="AK22" s="34">
        <f>RTM_IEX!H22</f>
        <v>33.69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10.76376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83.996134554323319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721.37645603804947</v>
      </c>
      <c r="P23" s="36">
        <v>117.66</v>
      </c>
      <c r="Q23" s="36">
        <v>38.14</v>
      </c>
      <c r="R23" s="38">
        <v>0</v>
      </c>
      <c r="S23" s="38">
        <v>0</v>
      </c>
      <c r="T23" s="37">
        <f>SUMPRODUCT(LTA!J23:AN23,LTA!J$101:AN$101,LTA!J$103:AN$103)</f>
        <v>48.550000000000004</v>
      </c>
      <c r="U23" s="37">
        <f>SUMPRODUCT(LTA!J23:AN23,LTA!J$102:AN$102,LTA!J$103:AN$103)</f>
        <v>97.04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11.943365301409976</v>
      </c>
      <c r="AD23">
        <f t="shared" si="1"/>
        <v>894.71298529096282</v>
      </c>
      <c r="AE23">
        <f>'IDT-1'!B23</f>
        <v>0</v>
      </c>
      <c r="AF23" s="24"/>
      <c r="AG23">
        <f t="shared" si="2"/>
        <v>894.71298529096282</v>
      </c>
      <c r="AI23" s="34">
        <f>PXIL!H23</f>
        <v>0</v>
      </c>
      <c r="AJ23" s="34">
        <f>PXIL!N23</f>
        <v>0</v>
      </c>
      <c r="AK23" s="34">
        <f>RTM_IEX!H23</f>
        <v>45.24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10.76376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83.996134554323319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755.03003682509916</v>
      </c>
      <c r="P24" s="36">
        <v>117.66</v>
      </c>
      <c r="Q24" s="36">
        <v>38.14</v>
      </c>
      <c r="R24" s="38">
        <v>0</v>
      </c>
      <c r="S24" s="38">
        <v>0</v>
      </c>
      <c r="T24" s="37">
        <f>SUMPRODUCT(LTA!J24:AN24,LTA!J$101:AN$101,LTA!J$103:AN$103)</f>
        <v>47.879999999999995</v>
      </c>
      <c r="U24" s="37">
        <f>SUMPRODUCT(LTA!J24:AN24,LTA!J$102:AN$102,LTA!J$103:AN$103)</f>
        <v>94.54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12.199511380021194</v>
      </c>
      <c r="AD24">
        <f t="shared" si="1"/>
        <v>924.95041999940122</v>
      </c>
      <c r="AE24">
        <f>'IDT-1'!B24</f>
        <v>26</v>
      </c>
      <c r="AF24" s="24"/>
      <c r="AG24">
        <f t="shared" si="2"/>
        <v>950.95041999940122</v>
      </c>
      <c r="AI24" s="34">
        <f>PXIL!H24</f>
        <v>0</v>
      </c>
      <c r="AJ24" s="34">
        <f>PXIL!N24</f>
        <v>0</v>
      </c>
      <c r="AK24" s="34">
        <f>RTM_IEX!H24</f>
        <v>45.25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10.76376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83.996134554323319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797.44240627402007</v>
      </c>
      <c r="P25" s="36">
        <v>117.66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47.1</v>
      </c>
      <c r="U25" s="37">
        <f>SUMPRODUCT(LTA!J25:AN25,LTA!J$102:AN$102,LTA!J$103:AN$103)</f>
        <v>93.04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12.334435283392128</v>
      </c>
      <c r="AD25">
        <f t="shared" si="1"/>
        <v>940.87786554495108</v>
      </c>
      <c r="AE25">
        <f>'IDT-1'!B25</f>
        <v>60</v>
      </c>
      <c r="AF25" s="24"/>
      <c r="AG25">
        <f t="shared" si="2"/>
        <v>1000.8778655449511</v>
      </c>
      <c r="AI25" s="34">
        <f>PXIL!H25</f>
        <v>0</v>
      </c>
      <c r="AJ25" s="34">
        <f>PXIL!N25</f>
        <v>0</v>
      </c>
      <c r="AK25" s="34">
        <f>RTM_IEX!H25</f>
        <v>21.18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10.76376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83.996134554323319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825.04038739626435</v>
      </c>
      <c r="P26" s="36">
        <v>117.66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46.44</v>
      </c>
      <c r="U26" s="37">
        <f>SUMPRODUCT(LTA!J26:AN26,LTA!J$102:AN$102,LTA!J$103:AN$103)</f>
        <v>91.04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12.479234324818984</v>
      </c>
      <c r="AD26">
        <f t="shared" si="1"/>
        <v>957.97104762576885</v>
      </c>
      <c r="AE26">
        <f>'IDT-1'!B26</f>
        <v>101</v>
      </c>
      <c r="AF26" s="24"/>
      <c r="AG26">
        <f t="shared" si="2"/>
        <v>1058.9710476257687</v>
      </c>
      <c r="AI26" s="34">
        <f>PXIL!H26</f>
        <v>0</v>
      </c>
      <c r="AJ26" s="34">
        <f>PXIL!N26</f>
        <v>0</v>
      </c>
      <c r="AK26" s="34">
        <f>RTM_IEX!H26</f>
        <v>13.48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10.76376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868.18609316361312</v>
      </c>
      <c r="P27" s="36">
        <v>117.66</v>
      </c>
      <c r="Q27" s="36">
        <v>38.14</v>
      </c>
      <c r="R27" s="38">
        <v>0</v>
      </c>
      <c r="S27" s="38">
        <v>0</v>
      </c>
      <c r="T27" s="37">
        <f>SUMPRODUCT(LTA!J27:AN27,LTA!J$101:AN$101,LTA!J$103:AN$103)</f>
        <v>35</v>
      </c>
      <c r="U27" s="37">
        <f>SUMPRODUCT(LTA!J27:AN27,LTA!J$102:AN$102,LTA!J$103:AN$103)</f>
        <v>89.54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12.630765265969266</v>
      </c>
      <c r="AD27">
        <f t="shared" si="1"/>
        <v>973.5290878976441</v>
      </c>
      <c r="AE27">
        <f>'IDT-1'!B27</f>
        <v>143</v>
      </c>
      <c r="AF27" s="24"/>
      <c r="AG27">
        <f t="shared" si="2"/>
        <v>1116.5290878976441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10.76376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924.54210346203797</v>
      </c>
      <c r="P28" s="36">
        <v>117.66</v>
      </c>
      <c r="Q28" s="36">
        <v>38.14</v>
      </c>
      <c r="R28" s="38">
        <v>0.72</v>
      </c>
      <c r="S28" s="38">
        <v>0</v>
      </c>
      <c r="T28" s="37">
        <f>SUMPRODUCT(LTA!J28:AN28,LTA!J$101:AN$101,LTA!J$103:AN$103)</f>
        <v>35.339999999999996</v>
      </c>
      <c r="U28" s="37">
        <f>SUMPRODUCT(LTA!J28:AN28,LTA!J$102:AN$102,LTA!J$103:AN$103)</f>
        <v>88.039999999999992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13.231583752476038</v>
      </c>
      <c r="AD28">
        <f t="shared" si="1"/>
        <v>1044.4542797095619</v>
      </c>
      <c r="AE28">
        <f>'IDT-1'!B28</f>
        <v>163</v>
      </c>
      <c r="AF28" s="24"/>
      <c r="AG28">
        <f t="shared" si="2"/>
        <v>1207.4542797095619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10.76376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935.58405392018767</v>
      </c>
      <c r="P29" s="36">
        <v>117.66</v>
      </c>
      <c r="Q29" s="36">
        <v>38.14</v>
      </c>
      <c r="R29" s="38">
        <v>5.34</v>
      </c>
      <c r="S29" s="38">
        <v>0</v>
      </c>
      <c r="T29" s="37">
        <f>SUMPRODUCT(LTA!J29:AN29,LTA!J$101:AN$101,LTA!J$103:AN$103)</f>
        <v>36.020000000000003</v>
      </c>
      <c r="U29" s="37">
        <f>SUMPRODUCT(LTA!J29:AN29,LTA!J$102:AN$102,LTA!J$103:AN$103)</f>
        <v>85.07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13.50560813632449</v>
      </c>
      <c r="AD29">
        <f t="shared" si="1"/>
        <v>1076.802205783863</v>
      </c>
      <c r="AE29">
        <f>'IDT-1'!B29</f>
        <v>216</v>
      </c>
      <c r="AF29" s="24"/>
      <c r="AG29">
        <f t="shared" si="2"/>
        <v>1292.802205783863</v>
      </c>
      <c r="AI29" s="34">
        <f>PXIL!H29</f>
        <v>0</v>
      </c>
      <c r="AJ29" s="34">
        <f>PXIL!N29</f>
        <v>0</v>
      </c>
      <c r="AK29" s="34">
        <f>RTM_IEX!H29</f>
        <v>19.25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10.76376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935.60313741008724</v>
      </c>
      <c r="P30" s="36">
        <v>117.66</v>
      </c>
      <c r="Q30" s="36">
        <v>38.14</v>
      </c>
      <c r="R30" s="38">
        <v>11.965202404809617</v>
      </c>
      <c r="S30" s="38">
        <v>0</v>
      </c>
      <c r="T30" s="37">
        <f>SUMPRODUCT(LTA!J30:AN30,LTA!J$101:AN$101,LTA!J$103:AN$103)</f>
        <v>37.68</v>
      </c>
      <c r="U30" s="37">
        <f>SUMPRODUCT(LTA!J30:AN30,LTA!J$102:AN$102,LTA!J$103:AN$103)</f>
        <v>79.61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14.143960137840049</v>
      </c>
      <c r="AD30">
        <f t="shared" si="1"/>
        <v>1152.1581396770573</v>
      </c>
      <c r="AE30">
        <f>'IDT-1'!B30</f>
        <v>208.93600000000001</v>
      </c>
      <c r="AF30" s="24"/>
      <c r="AG30">
        <f t="shared" si="2"/>
        <v>1361.0941396770572</v>
      </c>
      <c r="AI30" s="34">
        <f>PXIL!H30</f>
        <v>0</v>
      </c>
      <c r="AJ30" s="34">
        <f>PXIL!N30</f>
        <v>0</v>
      </c>
      <c r="AK30" s="34">
        <f>RTM_IEX!H30</f>
        <v>25.02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67.38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10.76376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935.60313741008724</v>
      </c>
      <c r="P31" s="36">
        <v>117.66</v>
      </c>
      <c r="Q31" s="36">
        <v>38.14</v>
      </c>
      <c r="R31" s="38">
        <v>22.8</v>
      </c>
      <c r="S31" s="38">
        <v>0</v>
      </c>
      <c r="T31" s="37">
        <f>SUMPRODUCT(LTA!J31:AN31,LTA!J$101:AN$101,LTA!J$103:AN$103)</f>
        <v>45.269999999999996</v>
      </c>
      <c r="U31" s="37">
        <f>SUMPRODUCT(LTA!J31:AN31,LTA!J$102:AN$102,LTA!J$103:AN$103)</f>
        <v>74.150000000000006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-257.65999999999997</v>
      </c>
      <c r="AC31">
        <f t="shared" si="0"/>
        <v>15.572125065312097</v>
      </c>
      <c r="AD31">
        <f t="shared" si="1"/>
        <v>1274.5547723447755</v>
      </c>
      <c r="AE31">
        <f>'IDT-1'!B31</f>
        <v>143.66</v>
      </c>
      <c r="AF31" s="24"/>
      <c r="AG31">
        <f t="shared" si="2"/>
        <v>1418.2147723447756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-23</v>
      </c>
      <c r="AM31" s="34">
        <f>RTM_PXI!H31</f>
        <v>0</v>
      </c>
      <c r="AN31" s="34">
        <f>RTM_PXI!N31</f>
        <v>0</v>
      </c>
      <c r="AO31" s="148">
        <f>GDAM_IEX!H31</f>
        <v>226.21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10.76376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935.60313741008724</v>
      </c>
      <c r="P32" s="36">
        <v>117.66</v>
      </c>
      <c r="Q32" s="36">
        <v>38.14</v>
      </c>
      <c r="R32" s="38">
        <v>40.865368313689935</v>
      </c>
      <c r="S32" s="38">
        <v>0</v>
      </c>
      <c r="T32" s="37">
        <f>SUMPRODUCT(LTA!J32:AN32,LTA!J$101:AN$101,LTA!J$103:AN$103)</f>
        <v>64.23</v>
      </c>
      <c r="U32" s="37">
        <f>SUMPRODUCT(LTA!J32:AN32,LTA!J$102:AN$102,LTA!J$103:AN$103)</f>
        <v>69.650000000000006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-257.65999999999997</v>
      </c>
      <c r="AC32">
        <f t="shared" si="0"/>
        <v>16.310149736395985</v>
      </c>
      <c r="AD32">
        <f t="shared" si="1"/>
        <v>1341.5921159873815</v>
      </c>
      <c r="AE32">
        <f>'IDT-1'!B32</f>
        <v>120.996</v>
      </c>
      <c r="AF32" s="24"/>
      <c r="AG32">
        <f t="shared" si="2"/>
        <v>1462.5881159873816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-33</v>
      </c>
      <c r="AM32" s="34">
        <f>RTM_PXI!H32</f>
        <v>0</v>
      </c>
      <c r="AN32" s="34">
        <f>RTM_PXI!N32</f>
        <v>0</v>
      </c>
      <c r="AO32" s="148">
        <f>GDAM_IEX!H32</f>
        <v>271.45999999999998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10.76376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928.0479352687413</v>
      </c>
      <c r="P33" s="36">
        <v>117.66</v>
      </c>
      <c r="Q33" s="36">
        <v>38.14</v>
      </c>
      <c r="R33" s="38">
        <v>44.5</v>
      </c>
      <c r="S33" s="38">
        <v>0</v>
      </c>
      <c r="T33" s="37">
        <f>SUMPRODUCT(LTA!J33:AN33,LTA!J$101:AN$101,LTA!J$103:AN$103)</f>
        <v>91.13</v>
      </c>
      <c r="U33" s="37">
        <f>SUMPRODUCT(LTA!J33:AN33,LTA!J$102:AN$102,LTA!J$103:AN$103)</f>
        <v>68.150000000000006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-257.65999999999997</v>
      </c>
      <c r="AC33">
        <f t="shared" si="0"/>
        <v>16.717687260023464</v>
      </c>
      <c r="AD33">
        <f t="shared" si="1"/>
        <v>1385.6840080087181</v>
      </c>
      <c r="AE33">
        <f>'IDT-1'!B33</f>
        <v>102.227</v>
      </c>
      <c r="AF33" s="24"/>
      <c r="AG33">
        <f t="shared" si="2"/>
        <v>1487.9110080087182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-35</v>
      </c>
      <c r="AM33" s="34">
        <f>RTM_PXI!H33</f>
        <v>0</v>
      </c>
      <c r="AN33" s="34">
        <f>RTM_PXI!N33</f>
        <v>0</v>
      </c>
      <c r="AO33" s="148">
        <f>GDAM_IEX!H33</f>
        <v>296.48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10.76376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867.4814171505808</v>
      </c>
      <c r="P34" s="36">
        <v>117.66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128.19</v>
      </c>
      <c r="U34" s="37">
        <f>SUMPRODUCT(LTA!J34:AN34,LTA!J$102:AN$102,LTA!J$103:AN$103)</f>
        <v>67.150000000000006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-257.65999999999997</v>
      </c>
      <c r="AC34">
        <f t="shared" si="0"/>
        <v>16.700508299682465</v>
      </c>
      <c r="AD34">
        <f t="shared" si="1"/>
        <v>1411.7746688508987</v>
      </c>
      <c r="AE34">
        <f>'IDT-1'!B34</f>
        <v>89.436999999999998</v>
      </c>
      <c r="AF34" s="24"/>
      <c r="AG34">
        <f t="shared" si="2"/>
        <v>1501.2116688508986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-21</v>
      </c>
      <c r="AM34" s="34">
        <f>RTM_PXI!H34</f>
        <v>0</v>
      </c>
      <c r="AN34" s="34">
        <f>RTM_PXI!N34</f>
        <v>0</v>
      </c>
      <c r="AO34" s="148">
        <f>GDAM_IEX!H34</f>
        <v>333.06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839.71458313957419</v>
      </c>
      <c r="P35" s="36">
        <v>117.66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172.11</v>
      </c>
      <c r="U35" s="37">
        <f>SUMPRODUCT(LTA!J35:AN35,LTA!J$102:AN$102,LTA!J$103:AN$103)</f>
        <v>65.150000000000006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187.9</v>
      </c>
      <c r="Z35" s="34">
        <f>IEX!N35</f>
        <v>0</v>
      </c>
      <c r="AA35" s="75">
        <f>STOA!H35</f>
        <v>0.96</v>
      </c>
      <c r="AB35" s="75">
        <f>-STOA!N35</f>
        <v>-257.65999999999997</v>
      </c>
      <c r="AC35">
        <f t="shared" si="0"/>
        <v>16.64546571776734</v>
      </c>
      <c r="AD35">
        <f t="shared" si="1"/>
        <v>1447.4549174218073</v>
      </c>
      <c r="AE35">
        <f>'IDT-1'!B35</f>
        <v>73.540000000000006</v>
      </c>
      <c r="AF35" s="24"/>
      <c r="AG35">
        <f t="shared" si="2"/>
        <v>1520.9949174218073</v>
      </c>
      <c r="AI35" s="34">
        <f>PXIL!H35</f>
        <v>0</v>
      </c>
      <c r="AJ35" s="34">
        <f>PXIL!N35</f>
        <v>0</v>
      </c>
      <c r="AK35" s="34">
        <f>RTM_IEX!H35</f>
        <v>7.7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152.87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11.0558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824.37321761356145</v>
      </c>
      <c r="P36" s="36">
        <v>117.66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223.21</v>
      </c>
      <c r="U36" s="37">
        <f>SUMPRODUCT(LTA!J36:AN36,LTA!J$102:AN$102,LTA!J$103:AN$103)</f>
        <v>64.150000000000006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327.27999999999997</v>
      </c>
      <c r="Z36" s="34">
        <f>IEX!N36</f>
        <v>0</v>
      </c>
      <c r="AA36" s="75">
        <f>STOA!H36</f>
        <v>0.96</v>
      </c>
      <c r="AB36" s="75">
        <f>-STOA!N36</f>
        <v>-257.65999999999997</v>
      </c>
      <c r="AC36">
        <f t="shared" si="0"/>
        <v>16.759442247348833</v>
      </c>
      <c r="AD36">
        <f t="shared" si="1"/>
        <v>1460.9095753662127</v>
      </c>
      <c r="AE36">
        <f>'IDT-1'!B36</f>
        <v>71.497</v>
      </c>
      <c r="AF36" s="24"/>
      <c r="AG36">
        <f t="shared" si="2"/>
        <v>1532.4065753662128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11.0558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798.21534257472968</v>
      </c>
      <c r="P37" s="36">
        <v>117.66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271.82</v>
      </c>
      <c r="U37" s="37">
        <f>SUMPRODUCT(LTA!J37:AN37,LTA!J$102:AN$102,LTA!J$103:AN$103)</f>
        <v>63.15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249.31</v>
      </c>
      <c r="Z37" s="34">
        <f>IEX!N37</f>
        <v>0</v>
      </c>
      <c r="AA37" s="75">
        <f>STOA!H37</f>
        <v>39.46</v>
      </c>
      <c r="AB37" s="75">
        <f>-STOA!N37</f>
        <v>-257.65999999999997</v>
      </c>
      <c r="AC37">
        <f t="shared" si="0"/>
        <v>16.633292097022647</v>
      </c>
      <c r="AD37">
        <f t="shared" si="1"/>
        <v>1446.0178504777073</v>
      </c>
      <c r="AE37">
        <f>'IDT-1'!B37</f>
        <v>83.938000000000002</v>
      </c>
      <c r="AF37" s="24"/>
      <c r="AG37">
        <f t="shared" si="2"/>
        <v>1529.9558504777074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11.0558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790.20805998906417</v>
      </c>
      <c r="P38" s="36">
        <v>117.66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324.37</v>
      </c>
      <c r="U38" s="37">
        <f>SUMPRODUCT(LTA!J38:AN38,LTA!J$102:AN$102,LTA!J$103:AN$103)</f>
        <v>62.15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118.4</v>
      </c>
      <c r="Z38" s="34">
        <f>IEX!N38</f>
        <v>0</v>
      </c>
      <c r="AA38" s="75">
        <f>STOA!H38</f>
        <v>145.35</v>
      </c>
      <c r="AB38" s="75">
        <f>-STOA!N38</f>
        <v>-257.65999999999997</v>
      </c>
      <c r="AC38">
        <f t="shared" si="0"/>
        <v>16.788882923303056</v>
      </c>
      <c r="AD38">
        <f t="shared" si="1"/>
        <v>1464.3849770657614</v>
      </c>
      <c r="AE38">
        <f>'IDT-1'!B38</f>
        <v>67.837999999999994</v>
      </c>
      <c r="AF38" s="24"/>
      <c r="AG38">
        <f t="shared" si="2"/>
        <v>1532.2229770657614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774.74229494263398</v>
      </c>
      <c r="P39" s="36">
        <v>117.66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378.38</v>
      </c>
      <c r="U39" s="37">
        <f>SUMPRODUCT(LTA!J39:AN39,LTA!J$102:AN$102,LTA!J$103:AN$103)</f>
        <v>62.15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234.87</v>
      </c>
      <c r="AB39" s="75">
        <f>-STOA!N39</f>
        <v>-257.65999999999997</v>
      </c>
      <c r="AC39">
        <f t="shared" si="0"/>
        <v>17.200437648183716</v>
      </c>
      <c r="AD39">
        <f t="shared" si="1"/>
        <v>1434.6376572944505</v>
      </c>
      <c r="AE39">
        <f>'IDT-1'!B39</f>
        <v>70.442999999999998</v>
      </c>
      <c r="AF39" s="24"/>
      <c r="AG39">
        <f t="shared" si="2"/>
        <v>1505.0806572944505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-39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769.18127885399224</v>
      </c>
      <c r="P40" s="36">
        <v>117.66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425.49</v>
      </c>
      <c r="U40" s="37">
        <f>SUMPRODUCT(LTA!J40:AN40,LTA!J$102:AN$102,LTA!J$103:AN$103)</f>
        <v>62.15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232.95000000000002</v>
      </c>
      <c r="AB40" s="75">
        <f>-STOA!N40</f>
        <v>-257.65999999999997</v>
      </c>
      <c r="AC40">
        <f t="shared" si="0"/>
        <v>17.516378797589343</v>
      </c>
      <c r="AD40">
        <f t="shared" si="1"/>
        <v>1475.9507000564031</v>
      </c>
      <c r="AE40">
        <f>'IDT-1'!B40</f>
        <v>53.579000000000001</v>
      </c>
      <c r="AF40" s="24"/>
      <c r="AG40">
        <f t="shared" si="2"/>
        <v>1529.529700056403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-37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769.18128810832673</v>
      </c>
      <c r="P41" s="36">
        <v>117.66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469.98999999999995</v>
      </c>
      <c r="U41" s="37">
        <f>SUMPRODUCT(LTA!J41:AN41,LTA!J$102:AN$102,LTA!J$103:AN$103)</f>
        <v>61.65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246.42000000000002</v>
      </c>
      <c r="AB41" s="75">
        <f>-STOA!N41</f>
        <v>-257.65999999999997</v>
      </c>
      <c r="AC41">
        <f t="shared" si="0"/>
        <v>17.956771086701313</v>
      </c>
      <c r="AD41">
        <f t="shared" si="1"/>
        <v>1537.9803170216255</v>
      </c>
      <c r="AE41">
        <f>'IDT-1'!B41</f>
        <v>4</v>
      </c>
      <c r="AF41" s="24"/>
      <c r="AG41">
        <f t="shared" si="2"/>
        <v>1541.9803170216255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-32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759.03469928454342</v>
      </c>
      <c r="P42" s="36">
        <v>117.66</v>
      </c>
      <c r="Q42" s="36">
        <v>38.14</v>
      </c>
      <c r="R42" s="38">
        <v>47.5</v>
      </c>
      <c r="S42" s="38">
        <v>0</v>
      </c>
      <c r="T42" s="37">
        <f>SUMPRODUCT(LTA!J42:AN42,LTA!J$101:AN$101,LTA!J$103:AN$103)</f>
        <v>509.77000000000004</v>
      </c>
      <c r="U42" s="37">
        <f>SUMPRODUCT(LTA!J42:AN42,LTA!J$102:AN$102,LTA!J$103:AN$103)</f>
        <v>61.65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213.69</v>
      </c>
      <c r="AB42" s="75">
        <f>-STOA!N42</f>
        <v>-257.65999999999997</v>
      </c>
      <c r="AC42">
        <f t="shared" si="0"/>
        <v>17.973115529205973</v>
      </c>
      <c r="AD42">
        <f t="shared" si="1"/>
        <v>1529.8673837553376</v>
      </c>
      <c r="AE42">
        <f>'IDT-1'!B42</f>
        <v>9</v>
      </c>
      <c r="AF42" s="24"/>
      <c r="AG42">
        <f t="shared" si="2"/>
        <v>1538.8673837553376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-37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720.7075844829933</v>
      </c>
      <c r="P43" s="36">
        <v>117.66</v>
      </c>
      <c r="Q43" s="36">
        <v>38.14</v>
      </c>
      <c r="R43" s="38">
        <v>47.5</v>
      </c>
      <c r="S43" s="38">
        <v>0</v>
      </c>
      <c r="T43" s="37">
        <f>SUMPRODUCT(LTA!J43:AN43,LTA!J$101:AN$101,LTA!J$103:AN$103)</f>
        <v>548.06999999999994</v>
      </c>
      <c r="U43" s="37">
        <f>SUMPRODUCT(LTA!J43:AN43,LTA!J$102:AN$102,LTA!J$103:AN$103)</f>
        <v>61.15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171.34</v>
      </c>
      <c r="AB43" s="75">
        <f>-STOA!N43</f>
        <v>-257.65999999999997</v>
      </c>
      <c r="AC43">
        <f t="shared" si="0"/>
        <v>17.485880398999619</v>
      </c>
      <c r="AD43">
        <f t="shared" si="1"/>
        <v>1502.4775040839936</v>
      </c>
      <c r="AE43">
        <f>'IDT-1'!B43</f>
        <v>19</v>
      </c>
      <c r="AF43" s="24"/>
      <c r="AG43">
        <f t="shared" si="2"/>
        <v>1521.4775040839936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-22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695.34249525093503</v>
      </c>
      <c r="P44" s="36">
        <v>117.66</v>
      </c>
      <c r="Q44" s="36">
        <v>38.14</v>
      </c>
      <c r="R44" s="38">
        <v>47.5</v>
      </c>
      <c r="S44" s="38">
        <v>0</v>
      </c>
      <c r="T44" s="37">
        <f>SUMPRODUCT(LTA!J44:AN44,LTA!J$101:AN$101,LTA!J$103:AN$103)</f>
        <v>574.72</v>
      </c>
      <c r="U44" s="37">
        <f>SUMPRODUCT(LTA!J44:AN44,LTA!J$102:AN$102,LTA!J$103:AN$103)</f>
        <v>61.15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158.83000000000001</v>
      </c>
      <c r="AB44" s="75">
        <f>-STOA!N44</f>
        <v>-257.65999999999997</v>
      </c>
      <c r="AC44">
        <f t="shared" si="0"/>
        <v>17.298406914476551</v>
      </c>
      <c r="AD44">
        <f t="shared" si="1"/>
        <v>1502.4398883364586</v>
      </c>
      <c r="AE44">
        <f>'IDT-1'!B44</f>
        <v>0</v>
      </c>
      <c r="AF44" s="24"/>
      <c r="AG44">
        <f t="shared" si="2"/>
        <v>1502.4398883364586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-11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727.65751751325627</v>
      </c>
      <c r="P45" s="36">
        <v>117.66</v>
      </c>
      <c r="Q45" s="36">
        <v>38.14</v>
      </c>
      <c r="R45" s="38">
        <v>47.5</v>
      </c>
      <c r="S45" s="38">
        <v>0</v>
      </c>
      <c r="T45" s="37">
        <f>SUMPRODUCT(LTA!J45:AN45,LTA!J$101:AN$101,LTA!J$103:AN$103)</f>
        <v>577.03</v>
      </c>
      <c r="U45" s="37">
        <f>SUMPRODUCT(LTA!J45:AN45,LTA!J$102:AN$102,LTA!J$103:AN$103)</f>
        <v>50.65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123.21</v>
      </c>
      <c r="AB45" s="75">
        <f>-STOA!N45</f>
        <v>-257.65999999999997</v>
      </c>
      <c r="AC45">
        <f t="shared" si="0"/>
        <v>17.19762236650627</v>
      </c>
      <c r="AD45">
        <f t="shared" si="1"/>
        <v>1512.6356951467501</v>
      </c>
      <c r="AE45">
        <f>'IDT-1'!B45</f>
        <v>1</v>
      </c>
      <c r="AF45" s="24"/>
      <c r="AG45">
        <f t="shared" si="2"/>
        <v>1513.6356951467501</v>
      </c>
      <c r="AI45" s="34">
        <f>PXIL!H45</f>
        <v>0</v>
      </c>
      <c r="AJ45" s="34">
        <f>PXIL!N45</f>
        <v>0</v>
      </c>
      <c r="AK45" s="34">
        <f>RTM_IEX!H45</f>
        <v>10.59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701.36216364409438</v>
      </c>
      <c r="P46" s="36">
        <v>117.66</v>
      </c>
      <c r="Q46" s="36">
        <v>38.14</v>
      </c>
      <c r="R46" s="38">
        <v>47.5</v>
      </c>
      <c r="S46" s="38">
        <v>0</v>
      </c>
      <c r="T46" s="37">
        <f>SUMPRODUCT(LTA!J46:AN46,LTA!J$101:AN$101,LTA!J$103:AN$103)</f>
        <v>584.6</v>
      </c>
      <c r="U46" s="37">
        <f>SUMPRODUCT(LTA!J46:AN46,LTA!J$102:AN$102,LTA!J$103:AN$103)</f>
        <v>50.15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105.88</v>
      </c>
      <c r="AB46" s="75">
        <f>-STOA!N46</f>
        <v>-257.65999999999997</v>
      </c>
      <c r="AC46">
        <f t="shared" si="0"/>
        <v>17.116937394005305</v>
      </c>
      <c r="AD46">
        <f t="shared" si="1"/>
        <v>1503.111026250089</v>
      </c>
      <c r="AE46">
        <f>'IDT-1'!B46</f>
        <v>0</v>
      </c>
      <c r="AF46" s="24"/>
      <c r="AG46">
        <f t="shared" si="2"/>
        <v>1503.111026250089</v>
      </c>
      <c r="AI46" s="34">
        <f>PXIL!H46</f>
        <v>0</v>
      </c>
      <c r="AJ46" s="34">
        <f>PXIL!N46</f>
        <v>0</v>
      </c>
      <c r="AK46" s="34">
        <f>RTM_IEX!H46</f>
        <v>37.54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666.90265570169004</v>
      </c>
      <c r="P47" s="36">
        <v>117.66</v>
      </c>
      <c r="Q47" s="36">
        <v>38.14</v>
      </c>
      <c r="R47" s="38">
        <v>47.5</v>
      </c>
      <c r="S47" s="38">
        <v>0</v>
      </c>
      <c r="T47" s="37">
        <f>SUMPRODUCT(LTA!J47:AN47,LTA!J$101:AN$101,LTA!J$103:AN$103)</f>
        <v>585.25</v>
      </c>
      <c r="U47" s="37">
        <f>SUMPRODUCT(LTA!J47:AN47,LTA!J$102:AN$102,LTA!J$103:AN$103)</f>
        <v>49.65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16.812609527289112</v>
      </c>
      <c r="AD47">
        <f t="shared" si="1"/>
        <v>1467.1858461744009</v>
      </c>
      <c r="AE47">
        <f>'IDT-1'!B47</f>
        <v>0</v>
      </c>
      <c r="AF47" s="24"/>
      <c r="AG47">
        <f t="shared" si="2"/>
        <v>1467.1858461744009</v>
      </c>
      <c r="AI47" s="34">
        <f>PXIL!H47</f>
        <v>0</v>
      </c>
      <c r="AJ47" s="34">
        <f>PXIL!N47</f>
        <v>0</v>
      </c>
      <c r="AK47" s="34">
        <f>RTM_IEX!H47</f>
        <v>100.11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40.43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642.83603986438368</v>
      </c>
      <c r="P48" s="36">
        <v>117.66</v>
      </c>
      <c r="Q48" s="36">
        <v>38.14</v>
      </c>
      <c r="R48" s="38">
        <v>47.5</v>
      </c>
      <c r="S48" s="38">
        <v>0</v>
      </c>
      <c r="T48" s="37">
        <f>SUMPRODUCT(LTA!J48:AN48,LTA!J$101:AN$101,LTA!J$103:AN$103)</f>
        <v>585.69000000000005</v>
      </c>
      <c r="U48" s="37">
        <f>SUMPRODUCT(LTA!J48:AN48,LTA!J$102:AN$102,LTA!J$103:AN$103)</f>
        <v>49.15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16.682605954255738</v>
      </c>
      <c r="AD48">
        <f t="shared" si="1"/>
        <v>1451.8392339101279</v>
      </c>
      <c r="AE48">
        <f>'IDT-1'!B48</f>
        <v>0</v>
      </c>
      <c r="AF48" s="24"/>
      <c r="AG48">
        <f t="shared" si="2"/>
        <v>1451.8392339101279</v>
      </c>
      <c r="AI48" s="34">
        <f>PXIL!H48</f>
        <v>0</v>
      </c>
      <c r="AJ48" s="34">
        <f>PXIL!N48</f>
        <v>0</v>
      </c>
      <c r="AK48" s="34">
        <f>RTM_IEX!H48</f>
        <v>138.6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10.59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639.70193887560265</v>
      </c>
      <c r="P49" s="36">
        <v>117.66</v>
      </c>
      <c r="Q49" s="36">
        <v>38.14</v>
      </c>
      <c r="R49" s="38">
        <v>47.5</v>
      </c>
      <c r="S49" s="38">
        <v>0</v>
      </c>
      <c r="T49" s="37">
        <f>SUMPRODUCT(LTA!J49:AN49,LTA!J$101:AN$101,LTA!J$103:AN$103)</f>
        <v>585.96</v>
      </c>
      <c r="U49" s="37">
        <f>SUMPRODUCT(LTA!J49:AN49,LTA!J$102:AN$102,LTA!J$103:AN$103)</f>
        <v>48.65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16.646367505949978</v>
      </c>
      <c r="AD49">
        <f t="shared" si="1"/>
        <v>1447.5613713696528</v>
      </c>
      <c r="AE49">
        <f>'IDT-1'!B49</f>
        <v>0</v>
      </c>
      <c r="AF49" s="24"/>
      <c r="AG49">
        <f t="shared" si="2"/>
        <v>1447.5613713696528</v>
      </c>
      <c r="AI49" s="34">
        <f>PXIL!H49</f>
        <v>0</v>
      </c>
      <c r="AJ49" s="34">
        <f>PXIL!N49</f>
        <v>0</v>
      </c>
      <c r="AK49" s="34">
        <f>RTM_IEX!H49</f>
        <v>148.24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633.54006667506428</v>
      </c>
      <c r="P50" s="36">
        <v>117.66</v>
      </c>
      <c r="Q50" s="36">
        <v>38.14</v>
      </c>
      <c r="R50" s="38">
        <v>47.5</v>
      </c>
      <c r="S50" s="38">
        <v>0</v>
      </c>
      <c r="T50" s="37">
        <f>SUMPRODUCT(LTA!J50:AN50,LTA!J$101:AN$101,LTA!J$103:AN$103)</f>
        <v>585.78</v>
      </c>
      <c r="U50" s="37">
        <f>SUMPRODUCT(LTA!J50:AN50,LTA!J$102:AN$102,LTA!J$103:AN$103)</f>
        <v>48.15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16.491875779465456</v>
      </c>
      <c r="AD50">
        <f t="shared" si="1"/>
        <v>1429.3239908955991</v>
      </c>
      <c r="AE50">
        <f>'IDT-1'!B50</f>
        <v>0</v>
      </c>
      <c r="AF50" s="24"/>
      <c r="AG50">
        <f t="shared" si="2"/>
        <v>1429.3239908955991</v>
      </c>
      <c r="AI50" s="34">
        <f>PXIL!H50</f>
        <v>0</v>
      </c>
      <c r="AJ50" s="34">
        <f>PXIL!N50</f>
        <v>0</v>
      </c>
      <c r="AK50" s="34">
        <f>RTM_IEX!H50</f>
        <v>136.69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633.48760768870409</v>
      </c>
      <c r="P51" s="36">
        <v>117.66</v>
      </c>
      <c r="Q51" s="36">
        <v>38.14</v>
      </c>
      <c r="R51" s="38">
        <v>47.5</v>
      </c>
      <c r="S51" s="38">
        <v>0</v>
      </c>
      <c r="T51" s="37">
        <f>SUMPRODUCT(LTA!J51:AN51,LTA!J$101:AN$101,LTA!J$103:AN$103)</f>
        <v>586.06999999999994</v>
      </c>
      <c r="U51" s="37">
        <f>SUMPRODUCT(LTA!J51:AN51,LTA!J$102:AN$102,LTA!J$103:AN$103)</f>
        <v>48.15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16.333923363980027</v>
      </c>
      <c r="AD51">
        <f t="shared" si="1"/>
        <v>1410.6780843247243</v>
      </c>
      <c r="AE51">
        <f>'IDT-1'!B51</f>
        <v>0</v>
      </c>
      <c r="AF51" s="24"/>
      <c r="AG51">
        <f t="shared" si="2"/>
        <v>1410.6780843247243</v>
      </c>
      <c r="AI51" s="34">
        <f>PXIL!H51</f>
        <v>0</v>
      </c>
      <c r="AJ51" s="34">
        <f>PXIL!N51</f>
        <v>0</v>
      </c>
      <c r="AK51" s="34">
        <f>RTM_IEX!H51</f>
        <v>117.44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633.48760768870409</v>
      </c>
      <c r="P52" s="36">
        <v>117.66</v>
      </c>
      <c r="Q52" s="36">
        <v>38.14</v>
      </c>
      <c r="R52" s="38">
        <v>47.5</v>
      </c>
      <c r="S52" s="38">
        <v>0</v>
      </c>
      <c r="T52" s="37">
        <f>SUMPRODUCT(LTA!J52:AN52,LTA!J$101:AN$101,LTA!J$103:AN$103)</f>
        <v>585.96</v>
      </c>
      <c r="U52" s="37">
        <f>SUMPRODUCT(LTA!J52:AN52,LTA!J$102:AN$102,LTA!J$103:AN$103)</f>
        <v>48.15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16.187427363980035</v>
      </c>
      <c r="AD52">
        <f t="shared" si="1"/>
        <v>1393.3845803247243</v>
      </c>
      <c r="AE52">
        <f>'IDT-1'!B52</f>
        <v>0</v>
      </c>
      <c r="AF52" s="24"/>
      <c r="AG52">
        <f t="shared" si="2"/>
        <v>1393.3845803247243</v>
      </c>
      <c r="AI52" s="34">
        <f>PXIL!H52</f>
        <v>0</v>
      </c>
      <c r="AJ52" s="34">
        <f>PXIL!N52</f>
        <v>0</v>
      </c>
      <c r="AK52" s="34">
        <f>RTM_IEX!H52</f>
        <v>100.11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633.77358135723102</v>
      </c>
      <c r="P53" s="36">
        <v>117.66</v>
      </c>
      <c r="Q53" s="36">
        <v>38.14</v>
      </c>
      <c r="R53" s="38">
        <v>47.5</v>
      </c>
      <c r="S53" s="38">
        <v>0</v>
      </c>
      <c r="T53" s="37">
        <f>SUMPRODUCT(LTA!J53:AN53,LTA!J$101:AN$101,LTA!J$103:AN$103)</f>
        <v>585.96</v>
      </c>
      <c r="U53" s="37">
        <f>SUMPRODUCT(LTA!J53:AN53,LTA!J$102:AN$102,LTA!J$103:AN$103)</f>
        <v>47.19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16.09280954279566</v>
      </c>
      <c r="AD53">
        <f t="shared" si="1"/>
        <v>1382.2151718144355</v>
      </c>
      <c r="AE53">
        <f>'IDT-1'!B53</f>
        <v>0</v>
      </c>
      <c r="AF53" s="24"/>
      <c r="AG53">
        <f t="shared" si="2"/>
        <v>1382.2151718144355</v>
      </c>
      <c r="AI53" s="34">
        <f>PXIL!H53</f>
        <v>0</v>
      </c>
      <c r="AJ53" s="34">
        <f>PXIL!N53</f>
        <v>0</v>
      </c>
      <c r="AK53" s="34">
        <f>RTM_IEX!H53</f>
        <v>89.52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633.48797840393752</v>
      </c>
      <c r="P54" s="36">
        <v>117.66</v>
      </c>
      <c r="Q54" s="36">
        <v>38.14</v>
      </c>
      <c r="R54" s="38">
        <v>47.5</v>
      </c>
      <c r="S54" s="38">
        <v>0</v>
      </c>
      <c r="T54" s="37">
        <f>SUMPRODUCT(LTA!J54:AN54,LTA!J$101:AN$101,LTA!J$103:AN$103)</f>
        <v>585.63</v>
      </c>
      <c r="U54" s="37">
        <f>SUMPRODUCT(LTA!J54:AN54,LTA!J$102:AN$102,LTA!J$103:AN$103)</f>
        <v>47.19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15.917874477987993</v>
      </c>
      <c r="AD54">
        <f t="shared" si="1"/>
        <v>1361.5645039259498</v>
      </c>
      <c r="AE54">
        <f>'IDT-1'!B54</f>
        <v>0</v>
      </c>
      <c r="AF54" s="24"/>
      <c r="AG54">
        <f t="shared" si="2"/>
        <v>1361.5645039259498</v>
      </c>
      <c r="AI54" s="34">
        <f>PXIL!H54</f>
        <v>0</v>
      </c>
      <c r="AJ54" s="34">
        <f>PXIL!N54</f>
        <v>0</v>
      </c>
      <c r="AK54" s="34">
        <f>RTM_IEX!H54</f>
        <v>69.31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625.54863157945215</v>
      </c>
      <c r="P55" s="36">
        <v>117.85484088421974</v>
      </c>
      <c r="Q55" s="36">
        <v>38.14</v>
      </c>
      <c r="R55" s="38">
        <v>47.5</v>
      </c>
      <c r="S55" s="38">
        <v>0</v>
      </c>
      <c r="T55" s="37">
        <f>SUMPRODUCT(LTA!J55:AN55,LTA!J$101:AN$101,LTA!J$103:AN$103)</f>
        <v>592.52</v>
      </c>
      <c r="U55" s="37">
        <f>SUMPRODUCT(LTA!J55:AN55,LTA!J$102:AN$102,LTA!J$103:AN$103)</f>
        <v>61.22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15.624256628089761</v>
      </c>
      <c r="AD55">
        <f t="shared" si="1"/>
        <v>1326.9036158355823</v>
      </c>
      <c r="AE55">
        <f>'IDT-1'!B55</f>
        <v>0</v>
      </c>
      <c r="AF55" s="24"/>
      <c r="AG55">
        <f t="shared" si="2"/>
        <v>1326.9036158355823</v>
      </c>
      <c r="AI55" s="34">
        <f>PXIL!H55</f>
        <v>0</v>
      </c>
      <c r="AJ55" s="34">
        <f>PXIL!N55</f>
        <v>0</v>
      </c>
      <c r="AK55" s="34">
        <f>RTM_IEX!H55</f>
        <v>21.18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625.18466088691616</v>
      </c>
      <c r="P56" s="36">
        <v>117.85484088421974</v>
      </c>
      <c r="Q56" s="36">
        <v>14.44</v>
      </c>
      <c r="R56" s="38">
        <v>47.5</v>
      </c>
      <c r="S56" s="38">
        <v>0</v>
      </c>
      <c r="T56" s="37">
        <f>SUMPRODUCT(LTA!J56:AN56,LTA!J$101:AN$101,LTA!J$103:AN$103)</f>
        <v>591.95000000000005</v>
      </c>
      <c r="U56" s="37">
        <f>SUMPRODUCT(LTA!J56:AN56,LTA!J$102:AN$102,LTA!J$103:AN$103)</f>
        <v>60.62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15.33139927427246</v>
      </c>
      <c r="AD56">
        <f t="shared" si="1"/>
        <v>1292.3325024968638</v>
      </c>
      <c r="AE56">
        <f>'IDT-1'!B56</f>
        <v>0</v>
      </c>
      <c r="AF56" s="24"/>
      <c r="AG56">
        <f t="shared" si="2"/>
        <v>1292.3325024968638</v>
      </c>
      <c r="AI56" s="34">
        <f>PXIL!H56</f>
        <v>0</v>
      </c>
      <c r="AJ56" s="34">
        <f>PXIL!N56</f>
        <v>0</v>
      </c>
      <c r="AK56" s="34">
        <f>RTM_IEX!H56</f>
        <v>11.55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625.18509521979536</v>
      </c>
      <c r="P57" s="36">
        <v>117.85484088421974</v>
      </c>
      <c r="Q57" s="36">
        <v>14.44</v>
      </c>
      <c r="R57" s="38">
        <v>47.5</v>
      </c>
      <c r="S57" s="38">
        <v>0</v>
      </c>
      <c r="T57" s="37">
        <f>SUMPRODUCT(LTA!J57:AN57,LTA!J$101:AN$101,LTA!J$103:AN$103)</f>
        <v>591.74</v>
      </c>
      <c r="U57" s="37">
        <f>SUMPRODUCT(LTA!J57:AN57,LTA!J$102:AN$102,LTA!J$103:AN$103)</f>
        <v>59.82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15.225898922668645</v>
      </c>
      <c r="AD57">
        <f t="shared" si="1"/>
        <v>1279.8784371813465</v>
      </c>
      <c r="AE57">
        <f>'IDT-1'!B57</f>
        <v>0</v>
      </c>
      <c r="AF57" s="24"/>
      <c r="AG57">
        <f t="shared" si="2"/>
        <v>1279.8784371813465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625.1851202891786</v>
      </c>
      <c r="P58" s="36">
        <v>117.85484088421974</v>
      </c>
      <c r="Q58" s="36">
        <v>14.44</v>
      </c>
      <c r="R58" s="38">
        <v>47.5</v>
      </c>
      <c r="S58" s="38">
        <v>0</v>
      </c>
      <c r="T58" s="37">
        <f>SUMPRODUCT(LTA!J58:AN58,LTA!J$101:AN$101,LTA!J$103:AN$103)</f>
        <v>590.59</v>
      </c>
      <c r="U58" s="37">
        <f>SUMPRODUCT(LTA!J58:AN58,LTA!J$102:AN$102,LTA!J$103:AN$103)</f>
        <v>59.42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15.212879133251466</v>
      </c>
      <c r="AD58">
        <f t="shared" si="1"/>
        <v>1278.3414820401474</v>
      </c>
      <c r="AE58">
        <f>'IDT-1'!B58</f>
        <v>0</v>
      </c>
      <c r="AF58" s="24"/>
      <c r="AG58">
        <f t="shared" si="2"/>
        <v>1278.3414820401474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625.18389911593704</v>
      </c>
      <c r="P59" s="36">
        <v>117.85484088421974</v>
      </c>
      <c r="Q59" s="36">
        <v>14.44</v>
      </c>
      <c r="R59" s="38">
        <v>47.5</v>
      </c>
      <c r="S59" s="38">
        <v>0</v>
      </c>
      <c r="T59" s="37">
        <f>SUMPRODUCT(LTA!J59:AN59,LTA!J$101:AN$101,LTA!J$103:AN$103)</f>
        <v>595.93000000000006</v>
      </c>
      <c r="U59" s="37">
        <f>SUMPRODUCT(LTA!J59:AN59,LTA!J$102:AN$102,LTA!J$103:AN$103)</f>
        <v>59.589999999999996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15.521758764867794</v>
      </c>
      <c r="AD59">
        <f t="shared" si="1"/>
        <v>1252.5413812352888</v>
      </c>
      <c r="AE59">
        <f>'IDT-1'!B59</f>
        <v>0</v>
      </c>
      <c r="AF59" s="24"/>
      <c r="AG59">
        <f t="shared" si="2"/>
        <v>1252.5413812352888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625.181268368578</v>
      </c>
      <c r="P60" s="36">
        <v>117.85484088421974</v>
      </c>
      <c r="Q60" s="36">
        <v>14.44</v>
      </c>
      <c r="R60" s="38">
        <v>47.5</v>
      </c>
      <c r="S60" s="38">
        <v>0</v>
      </c>
      <c r="T60" s="37">
        <f>SUMPRODUCT(LTA!J60:AN60,LTA!J$101:AN$101,LTA!J$103:AN$103)</f>
        <v>585</v>
      </c>
      <c r="U60" s="37">
        <f>SUMPRODUCT(LTA!J60:AN60,LTA!J$102:AN$102,LTA!J$103:AN$103)</f>
        <v>59.589999999999996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15.362155404790865</v>
      </c>
      <c r="AD60">
        <f t="shared" si="1"/>
        <v>1249.7683538480069</v>
      </c>
      <c r="AE60">
        <f>'IDT-1'!B60</f>
        <v>0</v>
      </c>
      <c r="AF60" s="24"/>
      <c r="AG60">
        <f t="shared" si="2"/>
        <v>1249.7683538480069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-23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616.0020335518949</v>
      </c>
      <c r="P61" s="36">
        <v>117.85484088421974</v>
      </c>
      <c r="Q61" s="36">
        <v>14.44</v>
      </c>
      <c r="R61" s="38">
        <v>47.5</v>
      </c>
      <c r="S61" s="38">
        <v>0</v>
      </c>
      <c r="T61" s="37">
        <f>SUMPRODUCT(LTA!J61:AN61,LTA!J$101:AN$101,LTA!J$103:AN$103)</f>
        <v>576.90000000000009</v>
      </c>
      <c r="U61" s="37">
        <f>SUMPRODUCT(LTA!J61:AN61,LTA!J$102:AN$102,LTA!J$103:AN$103)</f>
        <v>59.29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15.536393825876512</v>
      </c>
      <c r="AD61">
        <f t="shared" si="1"/>
        <v>1194.0148806102384</v>
      </c>
      <c r="AE61">
        <f>'IDT-1'!B61</f>
        <v>0</v>
      </c>
      <c r="AF61" s="24"/>
      <c r="AG61">
        <f t="shared" si="2"/>
        <v>1194.0148806102384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624.49345571316474</v>
      </c>
      <c r="P62" s="36">
        <v>117.85484088421974</v>
      </c>
      <c r="Q62" s="36">
        <v>14.44</v>
      </c>
      <c r="R62" s="38">
        <v>47.5</v>
      </c>
      <c r="S62" s="38">
        <v>0</v>
      </c>
      <c r="T62" s="37">
        <f>SUMPRODUCT(LTA!J62:AN62,LTA!J$101:AN$101,LTA!J$103:AN$103)</f>
        <v>571.42000000000007</v>
      </c>
      <c r="U62" s="37">
        <f>SUMPRODUCT(LTA!J62:AN62,LTA!J$102:AN$102,LTA!J$103:AN$103)</f>
        <v>60.77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15.633419876105403</v>
      </c>
      <c r="AD62">
        <f t="shared" si="1"/>
        <v>1191.4092767212794</v>
      </c>
      <c r="AE62">
        <f>'IDT-1'!B62</f>
        <v>0</v>
      </c>
      <c r="AF62" s="24"/>
      <c r="AG62">
        <f t="shared" si="2"/>
        <v>1191.4092767212794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-68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83.996134554323319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654.46285277650202</v>
      </c>
      <c r="P63" s="36">
        <v>117.85484088421974</v>
      </c>
      <c r="Q63" s="36">
        <v>38.14</v>
      </c>
      <c r="R63" s="38">
        <v>47.5</v>
      </c>
      <c r="S63" s="38">
        <v>0</v>
      </c>
      <c r="T63" s="37">
        <f>SUMPRODUCT(LTA!J63:AN63,LTA!J$101:AN$101,LTA!J$103:AN$103)</f>
        <v>570.3900000000001</v>
      </c>
      <c r="U63" s="37">
        <f>SUMPRODUCT(LTA!J63:AN63,LTA!J$102:AN$102,LTA!J$103:AN$103)</f>
        <v>62.18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16.390768019789757</v>
      </c>
      <c r="AD63">
        <f t="shared" si="1"/>
        <v>1208.5074601952554</v>
      </c>
      <c r="AE63">
        <f>'IDT-1'!B63</f>
        <v>0</v>
      </c>
      <c r="AF63" s="24"/>
      <c r="AG63">
        <f t="shared" si="2"/>
        <v>1208.5074601952554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-104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83.996134554323319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675.51088450271118</v>
      </c>
      <c r="P64" s="36">
        <v>117.85484088421974</v>
      </c>
      <c r="Q64" s="36">
        <v>38.14</v>
      </c>
      <c r="R64" s="38">
        <v>47.5</v>
      </c>
      <c r="S64" s="38">
        <v>0</v>
      </c>
      <c r="T64" s="37">
        <f>SUMPRODUCT(LTA!J64:AN64,LTA!J$101:AN$101,LTA!J$103:AN$103)</f>
        <v>560.94000000000005</v>
      </c>
      <c r="U64" s="37">
        <f>SUMPRODUCT(LTA!J64:AN64,LTA!J$102:AN$102,LTA!J$103:AN$103)</f>
        <v>62.34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16.608131694438359</v>
      </c>
      <c r="AD64">
        <f t="shared" si="1"/>
        <v>1206.0481282468158</v>
      </c>
      <c r="AE64">
        <f>'IDT-1'!B64</f>
        <v>0</v>
      </c>
      <c r="AF64" s="24"/>
      <c r="AG64">
        <f t="shared" si="2"/>
        <v>1206.0481282468158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-118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83.996134554323319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702.65788221566061</v>
      </c>
      <c r="P65" s="36">
        <v>117.85484088421974</v>
      </c>
      <c r="Q65" s="36">
        <v>38.14</v>
      </c>
      <c r="R65" s="38">
        <v>47.5</v>
      </c>
      <c r="S65" s="38">
        <v>0</v>
      </c>
      <c r="T65" s="37">
        <f>SUMPRODUCT(LTA!J65:AN65,LTA!J$101:AN$101,LTA!J$103:AN$103)</f>
        <v>528.67000000000007</v>
      </c>
      <c r="U65" s="37">
        <f>SUMPRODUCT(LTA!J65:AN65,LTA!J$102:AN$102,LTA!J$103:AN$103)</f>
        <v>59.620000000000005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16.643904367925806</v>
      </c>
      <c r="AD65">
        <f t="shared" si="1"/>
        <v>1186.169353286278</v>
      </c>
      <c r="AE65">
        <f>'IDT-1'!B65</f>
        <v>0</v>
      </c>
      <c r="AF65" s="24"/>
      <c r="AG65">
        <f t="shared" si="2"/>
        <v>1186.169353286278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-130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83.996134554323319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721.80793693440557</v>
      </c>
      <c r="P66" s="36">
        <v>117.85484088421974</v>
      </c>
      <c r="Q66" s="36">
        <v>38.14</v>
      </c>
      <c r="R66" s="38">
        <v>47.5</v>
      </c>
      <c r="S66" s="38">
        <v>0</v>
      </c>
      <c r="T66" s="37">
        <f>SUMPRODUCT(LTA!J66:AN66,LTA!J$101:AN$101,LTA!J$103:AN$103)</f>
        <v>491.75000000000006</v>
      </c>
      <c r="U66" s="37">
        <f>SUMPRODUCT(LTA!J66:AN66,LTA!J$102:AN$102,LTA!J$103:AN$103)</f>
        <v>59.739999999999995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16.326221673065483</v>
      </c>
      <c r="AD66">
        <f t="shared" si="1"/>
        <v>1188.837090699883</v>
      </c>
      <c r="AE66">
        <f>'IDT-1'!B66</f>
        <v>0</v>
      </c>
      <c r="AF66" s="24"/>
      <c r="AG66">
        <f t="shared" si="2"/>
        <v>1188.837090699883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-110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83.996134554323319</v>
      </c>
      <c r="J67">
        <f>Bawana_RLNG!P67</f>
        <v>0</v>
      </c>
      <c r="K67">
        <f>Bawana_Spot!P67</f>
        <v>30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740.13632842177606</v>
      </c>
      <c r="P67" s="36">
        <v>117.66</v>
      </c>
      <c r="Q67" s="36">
        <v>38.14</v>
      </c>
      <c r="R67" s="38">
        <v>47.5</v>
      </c>
      <c r="S67" s="38">
        <v>0</v>
      </c>
      <c r="T67" s="37">
        <f>SUMPRODUCT(LTA!J67:AN67,LTA!J$101:AN$101,LTA!J$103:AN$103)</f>
        <v>452.46000000000004</v>
      </c>
      <c r="U67" s="37">
        <f>SUMPRODUCT(LTA!J67:AN67,LTA!J$102:AN$102,LTA!J$103:AN$103)</f>
        <v>61.33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16.615155283529283</v>
      </c>
      <c r="AD67">
        <f t="shared" si="1"/>
        <v>1174.7417076925701</v>
      </c>
      <c r="AE67">
        <f>'IDT-1'!B67</f>
        <v>0</v>
      </c>
      <c r="AF67" s="24"/>
      <c r="AG67">
        <f t="shared" si="2"/>
        <v>1174.7417076925701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-134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83.996134554323319</v>
      </c>
      <c r="J68">
        <f>Bawana_RLNG!P68</f>
        <v>0</v>
      </c>
      <c r="K68">
        <f>Bawana_Spot!P68</f>
        <v>30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752.49327390448707</v>
      </c>
      <c r="P68" s="36">
        <v>117.66</v>
      </c>
      <c r="Q68" s="36">
        <v>38.14</v>
      </c>
      <c r="R68" s="38">
        <v>47.5</v>
      </c>
      <c r="S68" s="38">
        <v>0</v>
      </c>
      <c r="T68" s="37">
        <f>SUMPRODUCT(LTA!J68:AN68,LTA!J$101:AN$101,LTA!J$103:AN$103)</f>
        <v>408.5200000000001</v>
      </c>
      <c r="U68" s="37">
        <f>SUMPRODUCT(LTA!J68:AN68,LTA!J$102:AN$102,LTA!J$103:AN$103)</f>
        <v>61.730000000000004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16.014371316588498</v>
      </c>
      <c r="AD68">
        <f t="shared" ref="AD68:AD98" si="4">SUM(B68:AB68,AI68:AV68)-AC68</f>
        <v>1184.159437142222</v>
      </c>
      <c r="AE68">
        <f>'IDT-1'!B68</f>
        <v>0</v>
      </c>
      <c r="AF68" s="24"/>
      <c r="AG68">
        <f t="shared" ref="AG68:AG98" si="5">SUM(AD68:AF68)</f>
        <v>1184.159437142222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-94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83.996134554323319</v>
      </c>
      <c r="J69">
        <f>Bawana_RLNG!P69</f>
        <v>0</v>
      </c>
      <c r="K69">
        <f>Bawana_Spot!P69</f>
        <v>30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775.26767049855243</v>
      </c>
      <c r="P69" s="36">
        <v>117.66</v>
      </c>
      <c r="Q69" s="36">
        <v>38.14</v>
      </c>
      <c r="R69" s="38">
        <v>47.5</v>
      </c>
      <c r="S69" s="38">
        <v>0</v>
      </c>
      <c r="T69" s="37">
        <f>SUMPRODUCT(LTA!J69:AN69,LTA!J$101:AN$101,LTA!J$103:AN$103)</f>
        <v>354.59999999999997</v>
      </c>
      <c r="U69" s="37">
        <f>SUMPRODUCT(LTA!J69:AN69,LTA!J$102:AN$102,LTA!J$103:AN$103)</f>
        <v>61.93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15.508764673956861</v>
      </c>
      <c r="AD69">
        <f t="shared" si="4"/>
        <v>1182.7194403789188</v>
      </c>
      <c r="AE69">
        <f>'IDT-1'!B69</f>
        <v>0</v>
      </c>
      <c r="AF69" s="24"/>
      <c r="AG69">
        <f t="shared" si="5"/>
        <v>1182.7194403789188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-65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83.996134554323319</v>
      </c>
      <c r="J70">
        <f>Bawana_RLNG!P70</f>
        <v>0</v>
      </c>
      <c r="K70">
        <f>Bawana_Spot!P70</f>
        <v>30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804.31816612623857</v>
      </c>
      <c r="P70" s="36">
        <v>117.66</v>
      </c>
      <c r="Q70" s="36">
        <v>38.14</v>
      </c>
      <c r="R70" s="38">
        <v>46.835121341526929</v>
      </c>
      <c r="S70" s="38">
        <v>0</v>
      </c>
      <c r="T70" s="37">
        <f>SUMPRODUCT(LTA!J70:AN70,LTA!J$101:AN$101,LTA!J$103:AN$103)</f>
        <v>306.39</v>
      </c>
      <c r="U70" s="37">
        <f>SUMPRODUCT(LTA!J70:AN70,LTA!J$102:AN$102,LTA!J$103:AN$103)</f>
        <v>61.93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15.071162809301802</v>
      </c>
      <c r="AD70">
        <f t="shared" si="4"/>
        <v>1195.3326592127873</v>
      </c>
      <c r="AE70">
        <f>'IDT-1'!B70</f>
        <v>0</v>
      </c>
      <c r="AF70" s="24"/>
      <c r="AG70">
        <f t="shared" si="5"/>
        <v>1195.3326592127873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-33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99.605584858827186</v>
      </c>
      <c r="J71">
        <f>Bawana_RLNG!P71</f>
        <v>0</v>
      </c>
      <c r="K71">
        <f>Bawana_Spot!P71</f>
        <v>70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838.95507079620575</v>
      </c>
      <c r="P71" s="36">
        <v>117.66</v>
      </c>
      <c r="Q71" s="36">
        <v>38.14</v>
      </c>
      <c r="R71" s="38">
        <v>31.85</v>
      </c>
      <c r="S71" s="38">
        <v>0</v>
      </c>
      <c r="T71" s="37">
        <f>SUMPRODUCT(LTA!J71:AN71,LTA!J$101:AN$101,LTA!J$103:AN$103)</f>
        <v>255.92999999999998</v>
      </c>
      <c r="U71" s="37">
        <f>SUMPRODUCT(LTA!J71:AN71,LTA!J$102:AN$102,LTA!J$103:AN$103)</f>
        <v>62.69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15.006328966897193</v>
      </c>
      <c r="AD71">
        <f t="shared" si="4"/>
        <v>1253.958726688136</v>
      </c>
      <c r="AE71">
        <f>'IDT-1'!B71</f>
        <v>0</v>
      </c>
      <c r="AF71" s="24"/>
      <c r="AG71">
        <f t="shared" si="5"/>
        <v>1253.958726688136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99.605584858827186</v>
      </c>
      <c r="J72">
        <f>Bawana_RLNG!P72</f>
        <v>0</v>
      </c>
      <c r="K72">
        <f>Bawana_Spot!P72</f>
        <v>130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864.30373692238447</v>
      </c>
      <c r="P72" s="36">
        <v>117.66</v>
      </c>
      <c r="Q72" s="36">
        <v>38.14</v>
      </c>
      <c r="R72" s="38">
        <v>18.865202135774219</v>
      </c>
      <c r="S72" s="38">
        <v>0</v>
      </c>
      <c r="T72" s="37">
        <f>SUMPRODUCT(LTA!J72:AN72,LTA!J$101:AN$101,LTA!J$103:AN$103)</f>
        <v>204.64</v>
      </c>
      <c r="U72" s="37">
        <f>SUMPRODUCT(LTA!J72:AN72,LTA!J$102:AN$102,LTA!J$103:AN$103)</f>
        <v>62.489999999999995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15.181669460297602</v>
      </c>
      <c r="AD72">
        <f t="shared" si="4"/>
        <v>1274.6572544566889</v>
      </c>
      <c r="AE72">
        <f>'IDT-1'!B72</f>
        <v>0</v>
      </c>
      <c r="AF72" s="24"/>
      <c r="AG72">
        <f t="shared" si="5"/>
        <v>1274.6572544566889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99.60571772494734</v>
      </c>
      <c r="J73">
        <f>Bawana_RLNG!P73</f>
        <v>0</v>
      </c>
      <c r="K73">
        <f>Bawana_Spot!P73</f>
        <v>215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903.10657690583128</v>
      </c>
      <c r="P73" s="36">
        <v>117.66</v>
      </c>
      <c r="Q73" s="36">
        <v>38.14</v>
      </c>
      <c r="R73" s="38">
        <v>9.0947993664202738</v>
      </c>
      <c r="S73" s="38">
        <v>0</v>
      </c>
      <c r="T73" s="37">
        <f>SUMPRODUCT(LTA!J73:AN73,LTA!J$101:AN$101,LTA!J$103:AN$103)</f>
        <v>155.47</v>
      </c>
      <c r="U73" s="37">
        <f>SUMPRODUCT(LTA!J73:AN73,LTA!J$102:AN$102,LTA!J$103:AN$103)</f>
        <v>62.09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16.155184092940733</v>
      </c>
      <c r="AD73">
        <f t="shared" si="4"/>
        <v>1287.1463099042583</v>
      </c>
      <c r="AE73">
        <f>'IDT-1'!B73</f>
        <v>0</v>
      </c>
      <c r="AF73" s="24"/>
      <c r="AG73">
        <f t="shared" si="5"/>
        <v>1287.1463099042583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-51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99.60571772494734</v>
      </c>
      <c r="J74">
        <f>Bawana_RLNG!P74</f>
        <v>0</v>
      </c>
      <c r="K74">
        <f>Bawana_Spot!P74</f>
        <v>215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967.65432142920668</v>
      </c>
      <c r="P74" s="36">
        <v>117.66</v>
      </c>
      <c r="Q74" s="36">
        <v>38.14</v>
      </c>
      <c r="R74" s="38">
        <v>3.48</v>
      </c>
      <c r="S74" s="38">
        <v>0</v>
      </c>
      <c r="T74" s="37">
        <f>SUMPRODUCT(LTA!J74:AN74,LTA!J$101:AN$101,LTA!J$103:AN$103)</f>
        <v>110.06</v>
      </c>
      <c r="U74" s="37">
        <f>SUMPRODUCT(LTA!J74:AN74,LTA!J$102:AN$102,LTA!J$103:AN$103)</f>
        <v>62.650000000000006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16.33277893633338</v>
      </c>
      <c r="AD74">
        <f t="shared" si="4"/>
        <v>1294.0516602178209</v>
      </c>
      <c r="AE74">
        <f>'IDT-1'!B74</f>
        <v>0</v>
      </c>
      <c r="AF74" s="24"/>
      <c r="AG74">
        <f t="shared" si="5"/>
        <v>1294.0516602178209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-58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133.28</v>
      </c>
      <c r="J75">
        <f>Bawana_RLNG!P75</f>
        <v>0</v>
      </c>
      <c r="K75">
        <f>Bawana_Spot!P75</f>
        <v>215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980.66144869127254</v>
      </c>
      <c r="P75" s="36">
        <v>117.66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69.78</v>
      </c>
      <c r="U75" s="37">
        <f>SUMPRODUCT(LTA!J75:AN75,LTA!J$102:AN$102,LTA!J$103:AN$103)</f>
        <v>62.05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17.389343013637585</v>
      </c>
      <c r="AD75">
        <f t="shared" si="4"/>
        <v>1285.996505677635</v>
      </c>
      <c r="AE75">
        <f>'IDT-1'!B75</f>
        <v>21.277999999999999</v>
      </c>
      <c r="AF75" s="24"/>
      <c r="AG75">
        <f t="shared" si="5"/>
        <v>1307.274505677635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-72</v>
      </c>
      <c r="AM75" s="34">
        <f>RTM_PXI!H75</f>
        <v>0</v>
      </c>
      <c r="AN75" s="34">
        <f>RTM_PXI!N75</f>
        <v>0</v>
      </c>
      <c r="AO75" s="148">
        <f>GDAM_IEX!H75</f>
        <v>56.79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133.28</v>
      </c>
      <c r="J76">
        <f>Bawana_RLNG!P76</f>
        <v>0</v>
      </c>
      <c r="K76">
        <f>Bawana_Spot!P76</f>
        <v>215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1002.3578757281056</v>
      </c>
      <c r="P76" s="36">
        <v>117.66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41.33</v>
      </c>
      <c r="U76" s="37">
        <f>SUMPRODUCT(LTA!J76:AN76,LTA!J$102:AN$102,LTA!J$103:AN$103)</f>
        <v>61.459999999999994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114.55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17.94837952434521</v>
      </c>
      <c r="AD76">
        <f t="shared" si="4"/>
        <v>1319.8538962037603</v>
      </c>
      <c r="AE76">
        <f>'IDT-1'!B76</f>
        <v>3.548</v>
      </c>
      <c r="AF76" s="24"/>
      <c r="AG76">
        <f t="shared" si="5"/>
        <v>1323.4018962037603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-88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133.28</v>
      </c>
      <c r="J77">
        <f>Bawana_RLNG!P77</f>
        <v>0</v>
      </c>
      <c r="K77">
        <f>Bawana_Spot!P77</f>
        <v>215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932.59567845251263</v>
      </c>
      <c r="P77" s="36">
        <v>117.66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30.57</v>
      </c>
      <c r="U77" s="37">
        <f>SUMPRODUCT(LTA!J77:AN77,LTA!J$102:AN$102,LTA!J$103:AN$103)</f>
        <v>64.95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118.86</v>
      </c>
      <c r="Z77" s="34">
        <f>IEX!N77</f>
        <v>0</v>
      </c>
      <c r="AA77" s="75">
        <f>STOA!H77</f>
        <v>0.53</v>
      </c>
      <c r="AB77" s="75">
        <f>-STOA!N77</f>
        <v>-309.77</v>
      </c>
      <c r="AC77">
        <f t="shared" si="3"/>
        <v>16.688567187439993</v>
      </c>
      <c r="AD77">
        <f t="shared" si="4"/>
        <v>1347.8815112650727</v>
      </c>
      <c r="AE77">
        <f>'IDT-1'!B77</f>
        <v>0</v>
      </c>
      <c r="AF77" s="24"/>
      <c r="AG77">
        <f t="shared" si="5"/>
        <v>1347.8815112650727</v>
      </c>
      <c r="AI77" s="34">
        <f>PXIL!H77</f>
        <v>0</v>
      </c>
      <c r="AJ77" s="34">
        <f>PXIL!N77</f>
        <v>0</v>
      </c>
      <c r="AK77" s="34">
        <f>RTM_IEX!H77</f>
        <v>11.49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133.28</v>
      </c>
      <c r="J78">
        <f>Bawana_RLNG!P78</f>
        <v>0</v>
      </c>
      <c r="K78">
        <f>Bawana_Spot!P78</f>
        <v>215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932.59567845251263</v>
      </c>
      <c r="P78" s="36">
        <v>117.66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24.110000000000003</v>
      </c>
      <c r="U78" s="37">
        <f>SUMPRODUCT(LTA!J78:AN78,LTA!J$102:AN$102,LTA!J$103:AN$103)</f>
        <v>65.05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134.03</v>
      </c>
      <c r="Z78" s="34">
        <f>IEX!N78</f>
        <v>0</v>
      </c>
      <c r="AA78" s="75">
        <f>STOA!H78</f>
        <v>0.53</v>
      </c>
      <c r="AB78" s="75">
        <f>-STOA!N78</f>
        <v>-309.77</v>
      </c>
      <c r="AC78">
        <f t="shared" si="3"/>
        <v>17.225968657387551</v>
      </c>
      <c r="AD78">
        <f t="shared" si="4"/>
        <v>1367.1341097951251</v>
      </c>
      <c r="AE78">
        <f>'IDT-1'!B78</f>
        <v>0</v>
      </c>
      <c r="AF78" s="24"/>
      <c r="AG78">
        <f t="shared" si="5"/>
        <v>1367.1341097951251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-22</v>
      </c>
      <c r="AM78" s="34">
        <f>RTM_PXI!H78</f>
        <v>0</v>
      </c>
      <c r="AN78" s="34">
        <f>RTM_PXI!N78</f>
        <v>0</v>
      </c>
      <c r="AO78" s="148">
        <f>GDAM_IEX!H78</f>
        <v>44.47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133.28</v>
      </c>
      <c r="J79">
        <f>Bawana_RLNG!P79</f>
        <v>0</v>
      </c>
      <c r="K79">
        <f>Bawana_Spot!P79</f>
        <v>215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928.99956822988554</v>
      </c>
      <c r="P79" s="36">
        <v>117.66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23.330000000000002</v>
      </c>
      <c r="U79" s="37">
        <f>SUMPRODUCT(LTA!J79:AN79,LTA!J$102:AN$102,LTA!J$103:AN$103)</f>
        <v>64.95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170.91</v>
      </c>
      <c r="Z79" s="34">
        <f>IEX!N79</f>
        <v>0</v>
      </c>
      <c r="AA79" s="75">
        <f>STOA!H79</f>
        <v>0.63</v>
      </c>
      <c r="AB79" s="75">
        <f>-STOA!N79</f>
        <v>-309.77</v>
      </c>
      <c r="AC79">
        <f t="shared" si="3"/>
        <v>16.999567861569925</v>
      </c>
      <c r="AD79">
        <f t="shared" si="4"/>
        <v>1384.5944003683162</v>
      </c>
      <c r="AE79">
        <f>'IDT-1'!B79</f>
        <v>0</v>
      </c>
      <c r="AF79" s="24"/>
      <c r="AG79">
        <f t="shared" si="5"/>
        <v>1384.5944003683162</v>
      </c>
      <c r="AI79" s="34">
        <f>PXIL!H79</f>
        <v>0</v>
      </c>
      <c r="AJ79" s="34">
        <f>PXIL!N79</f>
        <v>0</v>
      </c>
      <c r="AK79" s="34">
        <f>RTM_IEX!H79</f>
        <v>7.2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133.28</v>
      </c>
      <c r="J80">
        <f>Bawana_RLNG!P80</f>
        <v>0</v>
      </c>
      <c r="K80">
        <f>Bawana_Spot!P80</f>
        <v>215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885.34617922115467</v>
      </c>
      <c r="P80" s="36">
        <v>117.66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23.330000000000002</v>
      </c>
      <c r="U80" s="37">
        <f>SUMPRODUCT(LTA!J80:AN80,LTA!J$102:AN$102,LTA!J$103:AN$103)</f>
        <v>65.349999999999994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225.58</v>
      </c>
      <c r="Z80" s="34">
        <f>IEX!N80</f>
        <v>0</v>
      </c>
      <c r="AA80" s="75">
        <f>STOA!H80</f>
        <v>0.63</v>
      </c>
      <c r="AB80" s="75">
        <f>-STOA!N80</f>
        <v>-309.77</v>
      </c>
      <c r="AC80">
        <f t="shared" si="3"/>
        <v>17.145112444320144</v>
      </c>
      <c r="AD80">
        <f t="shared" si="4"/>
        <v>1375.6654667768346</v>
      </c>
      <c r="AE80">
        <f>'IDT-1'!B80</f>
        <v>0</v>
      </c>
      <c r="AF80" s="24"/>
      <c r="AG80">
        <f t="shared" si="5"/>
        <v>1375.6654667768346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-13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133.28</v>
      </c>
      <c r="J81">
        <f>Bawana_RLNG!P81</f>
        <v>0</v>
      </c>
      <c r="K81">
        <f>Bawana_Spot!P81</f>
        <v>215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849.12572433857451</v>
      </c>
      <c r="P81" s="36">
        <v>117.66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23.330000000000002</v>
      </c>
      <c r="U81" s="37">
        <f>SUMPRODUCT(LTA!J81:AN81,LTA!J$102:AN$102,LTA!J$103:AN$103)</f>
        <v>65.45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218.63</v>
      </c>
      <c r="Z81" s="34">
        <f>IEX!N81</f>
        <v>0</v>
      </c>
      <c r="AA81" s="75">
        <f>STOA!H81</f>
        <v>0.63</v>
      </c>
      <c r="AB81" s="75">
        <f>-STOA!N81</f>
        <v>-309.77</v>
      </c>
      <c r="AC81">
        <f t="shared" si="3"/>
        <v>17.567754301402481</v>
      </c>
      <c r="AD81">
        <f t="shared" si="4"/>
        <v>1353.2523700371723</v>
      </c>
      <c r="AE81">
        <f>'IDT-1'!B81</f>
        <v>0</v>
      </c>
      <c r="AF81" s="24"/>
      <c r="AG81">
        <f t="shared" si="5"/>
        <v>1353.2523700371723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-49</v>
      </c>
      <c r="AM81" s="34">
        <f>RTM_PXI!H81</f>
        <v>0</v>
      </c>
      <c r="AN81" s="34">
        <f>RTM_PXI!N81</f>
        <v>0</v>
      </c>
      <c r="AO81" s="148">
        <f>GDAM_IEX!H81</f>
        <v>57.08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133.28</v>
      </c>
      <c r="J82">
        <f>Bawana_RLNG!P82</f>
        <v>0</v>
      </c>
      <c r="K82">
        <f>Bawana_Spot!P82</f>
        <v>215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815.89658084154803</v>
      </c>
      <c r="P82" s="36">
        <v>117.66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23.330000000000002</v>
      </c>
      <c r="U82" s="37">
        <f>SUMPRODUCT(LTA!J82:AN82,LTA!J$102:AN$102,LTA!J$103:AN$103)</f>
        <v>65.36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185.48</v>
      </c>
      <c r="Z82" s="34">
        <f>IEX!N82</f>
        <v>0</v>
      </c>
      <c r="AA82" s="75">
        <f>STOA!H82</f>
        <v>0.63</v>
      </c>
      <c r="AB82" s="75">
        <f>-STOA!N82</f>
        <v>-309.77</v>
      </c>
      <c r="AC82">
        <f t="shared" si="3"/>
        <v>16.641096029307004</v>
      </c>
      <c r="AD82">
        <f t="shared" si="4"/>
        <v>1326.2098848122412</v>
      </c>
      <c r="AE82">
        <f>'IDT-1'!B82</f>
        <v>12.167999999999999</v>
      </c>
      <c r="AF82" s="24"/>
      <c r="AG82">
        <f t="shared" si="5"/>
        <v>1338.3778848122411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</v>
      </c>
      <c r="AM82" s="34">
        <f>RTM_PXI!H82</f>
        <v>0</v>
      </c>
      <c r="AN82" s="34">
        <f>RTM_PXI!N82</f>
        <v>0</v>
      </c>
      <c r="AO82" s="148">
        <f>GDAM_IEX!H82</f>
        <v>54.58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140.17000000000002</v>
      </c>
      <c r="J83">
        <f>Bawana_RLNG!P83</f>
        <v>0</v>
      </c>
      <c r="K83">
        <f>Bawana_Spot!P83</f>
        <v>215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890.38230167524512</v>
      </c>
      <c r="P83" s="36">
        <v>117.66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34.33</v>
      </c>
      <c r="U83" s="37">
        <f>SUMPRODUCT(LTA!J83:AN83,LTA!J$102:AN$102,LTA!J$103:AN$103)</f>
        <v>63.459999999999994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112.63</v>
      </c>
      <c r="Z83" s="34">
        <f>IEX!N83</f>
        <v>0</v>
      </c>
      <c r="AA83" s="75">
        <f>STOA!H83</f>
        <v>0.63</v>
      </c>
      <c r="AB83" s="75">
        <f>-STOA!N83</f>
        <v>-309.77</v>
      </c>
      <c r="AC83">
        <f t="shared" si="3"/>
        <v>18.042198822510947</v>
      </c>
      <c r="AD83">
        <f t="shared" si="4"/>
        <v>1507.6745028527343</v>
      </c>
      <c r="AE83">
        <f>'IDT-1'!B83</f>
        <v>42.156999999999996</v>
      </c>
      <c r="AF83" s="24"/>
      <c r="AG83">
        <f t="shared" si="5"/>
        <v>1549.8315028527343</v>
      </c>
      <c r="AI83" s="34">
        <f>PXIL!H83</f>
        <v>0</v>
      </c>
      <c r="AJ83" s="34">
        <f>PXIL!N83</f>
        <v>0</v>
      </c>
      <c r="AK83" s="34">
        <f>RTM_IEX!H83</f>
        <v>211.82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140.17000000000002</v>
      </c>
      <c r="J84">
        <f>Bawana_RLNG!P84</f>
        <v>0</v>
      </c>
      <c r="K84">
        <f>Bawana_Spot!P84</f>
        <v>215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884.44205084233374</v>
      </c>
      <c r="P84" s="36">
        <v>117.66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35.33</v>
      </c>
      <c r="U84" s="37">
        <f>SUMPRODUCT(LTA!J84:AN84,LTA!J$102:AN$102,LTA!J$103:AN$103)</f>
        <v>63.86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71.23</v>
      </c>
      <c r="Z84" s="34">
        <f>IEX!N84</f>
        <v>0</v>
      </c>
      <c r="AA84" s="75">
        <f>STOA!H84</f>
        <v>0.63</v>
      </c>
      <c r="AB84" s="75">
        <f>-STOA!N84</f>
        <v>-309.77</v>
      </c>
      <c r="AC84">
        <f t="shared" si="3"/>
        <v>17.313916715514488</v>
      </c>
      <c r="AD84">
        <f t="shared" si="4"/>
        <v>1421.7025341268193</v>
      </c>
      <c r="AE84">
        <f>'IDT-1'!B84</f>
        <v>70.924000000000007</v>
      </c>
      <c r="AF84" s="24"/>
      <c r="AG84">
        <f t="shared" si="5"/>
        <v>1492.6265341268193</v>
      </c>
      <c r="AI84" s="34">
        <f>PXIL!H84</f>
        <v>0</v>
      </c>
      <c r="AJ84" s="34">
        <f>PXIL!N84</f>
        <v>0</v>
      </c>
      <c r="AK84" s="34">
        <f>RTM_IEX!H84</f>
        <v>171.06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142.38999999999999</v>
      </c>
      <c r="J85">
        <f>Bawana_RLNG!P85</f>
        <v>0</v>
      </c>
      <c r="K85">
        <f>Bawana_Spot!P85</f>
        <v>215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877.13043353885462</v>
      </c>
      <c r="P85" s="36">
        <v>117.66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45.33</v>
      </c>
      <c r="U85" s="37">
        <f>SUMPRODUCT(LTA!J85:AN85,LTA!J$102:AN$102,LTA!J$103:AN$103)</f>
        <v>78.260000000000005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22.14</v>
      </c>
      <c r="Z85" s="34">
        <f>IEX!N85</f>
        <v>0</v>
      </c>
      <c r="AA85" s="75">
        <f>STOA!H85</f>
        <v>0.63</v>
      </c>
      <c r="AB85" s="75">
        <f>-STOA!N85</f>
        <v>-309.77</v>
      </c>
      <c r="AC85">
        <f t="shared" si="3"/>
        <v>15.745443338313713</v>
      </c>
      <c r="AD85">
        <f t="shared" si="4"/>
        <v>1208.4293902005413</v>
      </c>
      <c r="AE85">
        <f>'IDT-1'!B85</f>
        <v>109.724</v>
      </c>
      <c r="AF85" s="24"/>
      <c r="AG85">
        <f t="shared" si="5"/>
        <v>1318.1533902005413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-14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142.38999999999999</v>
      </c>
      <c r="J86">
        <f>Bawana_RLNG!P86</f>
        <v>0</v>
      </c>
      <c r="K86">
        <f>Bawana_Spot!P86</f>
        <v>215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852.59328332054372</v>
      </c>
      <c r="P86" s="36">
        <v>117.66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45.33</v>
      </c>
      <c r="U86" s="37">
        <f>SUMPRODUCT(LTA!J86:AN86,LTA!J$102:AN$102,LTA!J$103:AN$103)</f>
        <v>79.16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-309.77</v>
      </c>
      <c r="AC86">
        <f t="shared" si="3"/>
        <v>15.258531068331454</v>
      </c>
      <c r="AD86">
        <f t="shared" si="4"/>
        <v>1179.0691522522127</v>
      </c>
      <c r="AE86">
        <f>'IDT-1'!B86</f>
        <v>116</v>
      </c>
      <c r="AF86" s="24"/>
      <c r="AG86">
        <f t="shared" si="5"/>
        <v>1295.0691522522127</v>
      </c>
      <c r="AI86" s="34">
        <f>PXIL!H86</f>
        <v>0</v>
      </c>
      <c r="AJ86" s="34">
        <f>PXIL!N86</f>
        <v>0</v>
      </c>
      <c r="AK86" s="34">
        <f>RTM_IEX!H86</f>
        <v>1.93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841.2986988483276</v>
      </c>
      <c r="P87" s="36">
        <v>117.66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45.33</v>
      </c>
      <c r="U87" s="37">
        <f>SUMPRODUCT(LTA!J87:AN87,LTA!J$102:AN$102,LTA!J$103:AN$103)</f>
        <v>84.56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0.63</v>
      </c>
      <c r="AB87" s="75">
        <f>-STOA!N87</f>
        <v>-309.77</v>
      </c>
      <c r="AC87">
        <f t="shared" si="3"/>
        <v>14.71744855876484</v>
      </c>
      <c r="AD87">
        <f t="shared" si="4"/>
        <v>1115.195650289563</v>
      </c>
      <c r="AE87">
        <f>'IDT-1'!B87</f>
        <v>78</v>
      </c>
      <c r="AF87" s="24"/>
      <c r="AG87">
        <f t="shared" si="5"/>
        <v>1193.195650289563</v>
      </c>
      <c r="AI87" s="34">
        <f>PXIL!H87</f>
        <v>0</v>
      </c>
      <c r="AJ87" s="34">
        <f>PXIL!N87</f>
        <v>0</v>
      </c>
      <c r="AK87" s="34">
        <f>RTM_IEX!H87</f>
        <v>201.19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832.97268347870977</v>
      </c>
      <c r="P88" s="36">
        <v>117.66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45</v>
      </c>
      <c r="U88" s="37">
        <f>SUMPRODUCT(LTA!J88:AN88,LTA!J$102:AN$102,LTA!J$103:AN$103)</f>
        <v>83.96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0.63</v>
      </c>
      <c r="AB88" s="75">
        <f>-STOA!N88</f>
        <v>-309.77</v>
      </c>
      <c r="AC88">
        <f t="shared" si="3"/>
        <v>14.688082029660048</v>
      </c>
      <c r="AD88">
        <f t="shared" si="4"/>
        <v>1111.72900144905</v>
      </c>
      <c r="AE88">
        <f>'IDT-1'!B88</f>
        <v>61</v>
      </c>
      <c r="AF88" s="24"/>
      <c r="AG88">
        <f t="shared" si="5"/>
        <v>1172.72900144905</v>
      </c>
      <c r="AI88" s="34">
        <f>PXIL!H88</f>
        <v>0</v>
      </c>
      <c r="AJ88" s="34">
        <f>PXIL!N88</f>
        <v>0</v>
      </c>
      <c r="AK88" s="34">
        <f>RTM_IEX!H88</f>
        <v>206.95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832.91284763951717</v>
      </c>
      <c r="P89" s="36">
        <v>117.66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52.989999999999995</v>
      </c>
      <c r="U89" s="37">
        <f>SUMPRODUCT(LTA!J89:AN89,LTA!J$102:AN$102,LTA!J$103:AN$103)</f>
        <v>83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14.552591408610832</v>
      </c>
      <c r="AD89">
        <f t="shared" si="4"/>
        <v>1095.7346562309065</v>
      </c>
      <c r="AE89">
        <f>'IDT-1'!B89</f>
        <v>39</v>
      </c>
      <c r="AF89" s="24"/>
      <c r="AG89">
        <f t="shared" si="5"/>
        <v>1134.7346562309065</v>
      </c>
      <c r="AI89" s="34">
        <f>PXIL!H89</f>
        <v>0</v>
      </c>
      <c r="AJ89" s="34">
        <f>PXIL!N89</f>
        <v>0</v>
      </c>
      <c r="AK89" s="34">
        <f>RTM_IEX!H89</f>
        <v>183.85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904.62910263821232</v>
      </c>
      <c r="P90" s="36">
        <v>117.66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51.66</v>
      </c>
      <c r="U90" s="37">
        <f>SUMPRODUCT(LTA!J90:AN90,LTA!J$102:AN$102,LTA!J$103:AN$103)</f>
        <v>83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14.57784395059987</v>
      </c>
      <c r="AD90">
        <f t="shared" si="4"/>
        <v>1098.7156586876129</v>
      </c>
      <c r="AE90">
        <f>'IDT-1'!B90</f>
        <v>15</v>
      </c>
      <c r="AF90" s="24"/>
      <c r="AG90">
        <f t="shared" si="5"/>
        <v>1113.7156586876129</v>
      </c>
      <c r="AI90" s="34">
        <f>PXIL!H90</f>
        <v>0</v>
      </c>
      <c r="AJ90" s="34">
        <f>PXIL!N90</f>
        <v>0</v>
      </c>
      <c r="AK90" s="34">
        <f>RTM_IEX!H90</f>
        <v>116.47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853.49318005302428</v>
      </c>
      <c r="P91" s="36">
        <v>117.66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63.34</v>
      </c>
      <c r="U91" s="37">
        <f>SUMPRODUCT(LTA!J91:AN91,LTA!J$102:AN$102,LTA!J$103:AN$103)</f>
        <v>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14.809311585313495</v>
      </c>
      <c r="AD91">
        <f t="shared" si="4"/>
        <v>1016.598268467711</v>
      </c>
      <c r="AE91">
        <f>'IDT-1'!B91</f>
        <v>56</v>
      </c>
      <c r="AF91" s="24"/>
      <c r="AG91">
        <f t="shared" si="5"/>
        <v>1072.598268467711</v>
      </c>
      <c r="AI91" s="34">
        <f>PXIL!H91</f>
        <v>0</v>
      </c>
      <c r="AJ91" s="34">
        <f>PXIL!N91</f>
        <v>0</v>
      </c>
      <c r="AK91" s="34">
        <f>RTM_IEX!H91</f>
        <v>112.63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887.37318005302427</v>
      </c>
      <c r="P92" s="36">
        <v>117.66</v>
      </c>
      <c r="Q92" s="36">
        <v>38.14</v>
      </c>
      <c r="R92" s="38">
        <v>0</v>
      </c>
      <c r="S92" s="38">
        <v>0</v>
      </c>
      <c r="T92" s="37">
        <f>SUMPRODUCT(LTA!J92:AN92,LTA!J$101:AN$101,LTA!J$103:AN$103)</f>
        <v>62.33</v>
      </c>
      <c r="U92" s="37">
        <f>SUMPRODUCT(LTA!J92:AN92,LTA!J$102:AN$102,LTA!J$103:AN$103)</f>
        <v>98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14.810151585313493</v>
      </c>
      <c r="AD92">
        <f t="shared" si="4"/>
        <v>1016.6974284677107</v>
      </c>
      <c r="AE92">
        <f>'IDT-1'!B92</f>
        <v>27</v>
      </c>
      <c r="AF92" s="24"/>
      <c r="AG92">
        <f t="shared" si="5"/>
        <v>1043.6974284677108</v>
      </c>
      <c r="AI92" s="34">
        <f>PXIL!H92</f>
        <v>0</v>
      </c>
      <c r="AJ92" s="34">
        <f>PXIL!N92</f>
        <v>0</v>
      </c>
      <c r="AK92" s="34">
        <f>RTM_IEX!H92</f>
        <v>80.86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887.37318005302427</v>
      </c>
      <c r="P93" s="36">
        <v>117.66</v>
      </c>
      <c r="Q93" s="36">
        <v>38.14</v>
      </c>
      <c r="R93" s="38">
        <v>0</v>
      </c>
      <c r="S93" s="38">
        <v>0</v>
      </c>
      <c r="T93" s="37">
        <f>SUMPRODUCT(LTA!J93:AN93,LTA!J$101:AN$101,LTA!J$103:AN$103)</f>
        <v>65.989999999999995</v>
      </c>
      <c r="U93" s="37">
        <f>SUMPRODUCT(LTA!J93:AN93,LTA!J$102:AN$102,LTA!J$103:AN$103)</f>
        <v>96.04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14.945643585313494</v>
      </c>
      <c r="AD93">
        <f t="shared" si="4"/>
        <v>1032.6919364677108</v>
      </c>
      <c r="AE93">
        <f>'IDT-1'!B93</f>
        <v>0</v>
      </c>
      <c r="AF93" s="24"/>
      <c r="AG93">
        <f t="shared" si="5"/>
        <v>1032.6919364677108</v>
      </c>
      <c r="AI93" s="34">
        <f>PXIL!H93</f>
        <v>0</v>
      </c>
      <c r="AJ93" s="34">
        <f>PXIL!N93</f>
        <v>0</v>
      </c>
      <c r="AK93" s="34">
        <f>RTM_IEX!H93</f>
        <v>95.29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887.37318005302427</v>
      </c>
      <c r="P94" s="36">
        <v>117.66</v>
      </c>
      <c r="Q94" s="36">
        <v>38.14</v>
      </c>
      <c r="R94" s="38">
        <v>0</v>
      </c>
      <c r="S94" s="38">
        <v>0</v>
      </c>
      <c r="T94" s="37">
        <f>SUMPRODUCT(LTA!J94:AN94,LTA!J$101:AN$101,LTA!J$103:AN$103)</f>
        <v>64.989999999999995</v>
      </c>
      <c r="U94" s="37">
        <f>SUMPRODUCT(LTA!J94:AN94,LTA!J$102:AN$102,LTA!J$103:AN$103)</f>
        <v>94.54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14.746815585313493</v>
      </c>
      <c r="AD94">
        <f t="shared" si="4"/>
        <v>1009.2207644677109</v>
      </c>
      <c r="AE94">
        <f>'IDT-1'!B94</f>
        <v>0</v>
      </c>
      <c r="AF94" s="24"/>
      <c r="AG94">
        <f t="shared" si="5"/>
        <v>1009.2207644677109</v>
      </c>
      <c r="AI94" s="34">
        <f>PXIL!H94</f>
        <v>0</v>
      </c>
      <c r="AJ94" s="34">
        <f>PXIL!N94</f>
        <v>0</v>
      </c>
      <c r="AK94" s="34">
        <f>RTM_IEX!H94</f>
        <v>74.12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897.21153074665312</v>
      </c>
      <c r="P95" s="36">
        <v>117.66</v>
      </c>
      <c r="Q95" s="36">
        <v>38.14</v>
      </c>
      <c r="R95" s="38">
        <v>0</v>
      </c>
      <c r="S95" s="38">
        <v>0</v>
      </c>
      <c r="T95" s="37">
        <f>SUMPRODUCT(LTA!J95:AN95,LTA!J$101:AN$101,LTA!J$103:AN$103)</f>
        <v>67.010000000000005</v>
      </c>
      <c r="U95" s="37">
        <f>SUMPRODUCT(LTA!J95:AN95,LTA!J$102:AN$102,LTA!J$103:AN$103)</f>
        <v>102.04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13.665979660950386</v>
      </c>
      <c r="AD95">
        <f t="shared" si="4"/>
        <v>997.63995108570293</v>
      </c>
      <c r="AE95">
        <f>'IDT-1'!B95</f>
        <v>0</v>
      </c>
      <c r="AF95" s="24"/>
      <c r="AG95">
        <f t="shared" si="5"/>
        <v>997.63995108570293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887.51854493952806</v>
      </c>
      <c r="P96" s="36">
        <v>117.66</v>
      </c>
      <c r="Q96" s="36">
        <v>38.14</v>
      </c>
      <c r="R96" s="38">
        <v>0</v>
      </c>
      <c r="S96" s="38">
        <v>0</v>
      </c>
      <c r="T96" s="37">
        <f>SUMPRODUCT(LTA!J96:AN96,LTA!J$101:AN$101,LTA!J$103:AN$103)</f>
        <v>64.33</v>
      </c>
      <c r="U96" s="37">
        <f>SUMPRODUCT(LTA!J96:AN96,LTA!J$102:AN$102,LTA!J$103:AN$103)</f>
        <v>99.54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13.659642788318981</v>
      </c>
      <c r="AD96">
        <f t="shared" si="4"/>
        <v>968.77330215120924</v>
      </c>
      <c r="AE96">
        <f>'IDT-1'!B96</f>
        <v>0</v>
      </c>
      <c r="AF96" s="24"/>
      <c r="AG96">
        <f t="shared" si="5"/>
        <v>968.77330215120924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-14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848.59404948988015</v>
      </c>
      <c r="P97" s="36">
        <v>117.66</v>
      </c>
      <c r="Q97" s="36">
        <v>38.14</v>
      </c>
      <c r="R97" s="38">
        <v>0</v>
      </c>
      <c r="S97" s="38">
        <v>0</v>
      </c>
      <c r="T97" s="37">
        <f>SUMPRODUCT(LTA!J97:AN97,LTA!J$101:AN$101,LTA!J$103:AN$103)</f>
        <v>62.989999999999995</v>
      </c>
      <c r="U97" s="37">
        <f>SUMPRODUCT(LTA!J97:AN97,LTA!J$102:AN$102,LTA!J$103:AN$103)</f>
        <v>98.04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13.546013442838833</v>
      </c>
      <c r="AD97">
        <f t="shared" si="4"/>
        <v>899.12243604704145</v>
      </c>
      <c r="AE97">
        <f>'IDT-1'!B97</f>
        <v>0</v>
      </c>
      <c r="AF97" s="24"/>
      <c r="AG97">
        <f t="shared" si="5"/>
        <v>899.12243604704145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-42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811.35056857165966</v>
      </c>
      <c r="P98" s="36">
        <v>117.66</v>
      </c>
      <c r="Q98" s="36">
        <v>38.14</v>
      </c>
      <c r="R98" s="38">
        <v>0</v>
      </c>
      <c r="S98" s="38">
        <v>0</v>
      </c>
      <c r="T98" s="37">
        <f>SUMPRODUCT(LTA!J98:AN98,LTA!J$101:AN$101,LTA!J$103:AN$103)</f>
        <v>61.34</v>
      </c>
      <c r="U98" s="37">
        <f>SUMPRODUCT(LTA!J98:AN98,LTA!J$102:AN$102,LTA!J$103:AN$103)</f>
        <v>96.04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13.143210099051556</v>
      </c>
      <c r="AD98">
        <f t="shared" si="4"/>
        <v>865.63175847260811</v>
      </c>
      <c r="AE98">
        <f>'IDT-1'!B98</f>
        <v>0</v>
      </c>
      <c r="AF98" s="24"/>
      <c r="AG98">
        <f t="shared" si="5"/>
        <v>865.63175847260811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0.26550608000000014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2.2459522277264745</v>
      </c>
      <c r="J99">
        <f t="shared" si="6"/>
        <v>0</v>
      </c>
      <c r="K99">
        <f t="shared" si="6"/>
        <v>0.83250000000000002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18.476062288515212</v>
      </c>
      <c r="P99" s="36">
        <f t="shared" si="6"/>
        <v>2.8235895226526573</v>
      </c>
      <c r="Q99" s="36">
        <f t="shared" si="6"/>
        <v>0.86621999999999943</v>
      </c>
      <c r="R99" s="38">
        <f t="shared" si="6"/>
        <v>0.48432892339055528</v>
      </c>
      <c r="S99" s="38">
        <f t="shared" si="6"/>
        <v>0</v>
      </c>
      <c r="T99" s="37">
        <f t="shared" si="6"/>
        <v>5.3628200000000055</v>
      </c>
      <c r="U99" s="37">
        <f t="shared" si="6"/>
        <v>1.7533100000000004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0.56423249999999991</v>
      </c>
      <c r="Z99" s="34">
        <f t="shared" si="6"/>
        <v>0</v>
      </c>
      <c r="AA99" s="75">
        <f t="shared" si="6"/>
        <v>0.4310300000000003</v>
      </c>
      <c r="AB99" s="75">
        <f t="shared" si="6"/>
        <v>-6.5407599999999988</v>
      </c>
      <c r="AC99">
        <f t="shared" si="6"/>
        <v>0.35551039147516089</v>
      </c>
      <c r="AD99">
        <f t="shared" si="6"/>
        <v>27.876203650809746</v>
      </c>
      <c r="AE99">
        <f t="shared" si="6"/>
        <v>0.61997249999999993</v>
      </c>
      <c r="AG99">
        <f t="shared" si="6"/>
        <v>28.496176150809749</v>
      </c>
      <c r="AI99">
        <f t="shared" si="6"/>
        <v>0</v>
      </c>
      <c r="AJ99">
        <f t="shared" si="6"/>
        <v>0</v>
      </c>
      <c r="AK99">
        <f t="shared" si="6"/>
        <v>0.73907249999999991</v>
      </c>
      <c r="AL99">
        <f t="shared" si="6"/>
        <v>-0.47499999999999998</v>
      </c>
      <c r="AM99">
        <f t="shared" si="6"/>
        <v>0</v>
      </c>
      <c r="AN99">
        <f t="shared" si="6"/>
        <v>0</v>
      </c>
      <c r="AO99">
        <f t="shared" si="6"/>
        <v>0.40284999999999999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45366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6.0191400000000002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47.997791173899039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679.20529845499448</v>
      </c>
      <c r="P3" s="36">
        <v>68.040000000000006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22</v>
      </c>
      <c r="U3" s="37">
        <f>SUMPRODUCT(LTA!J3:AN3,LTA!J$102:AN$102,LTA!J$104:AN$104)</f>
        <v>110.74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-29</v>
      </c>
      <c r="AA3" s="75">
        <f>STOA!I3</f>
        <v>0</v>
      </c>
      <c r="AB3" s="75">
        <f>-STOA!O3</f>
        <v>-484.03</v>
      </c>
      <c r="AC3">
        <f>SUMIF(B3:AB3,"&gt;0")*$AC$2-SUMIF(B3:AB3,"&lt;0")*($AC$2/(1-$AC$2))+SUMIF(AI3:AR3,"&gt;0")*$AC$2-SUMIF(AI3:AR3,"&lt;0")*($AC$2/(1-$AC$2))</f>
        <v>12.376796776482543</v>
      </c>
      <c r="AD3">
        <f>SUM(B3:AB3,AI3:AV3)-AC3</f>
        <v>430.64543285241092</v>
      </c>
      <c r="AE3">
        <f>'IDT-1'!C3</f>
        <v>0</v>
      </c>
      <c r="AF3" s="24"/>
      <c r="AG3">
        <f>SUM(AD3:AF3)</f>
        <v>430.64543285241092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6.0191400000000002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47.997791173899039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684.03569301325911</v>
      </c>
      <c r="P4" s="36">
        <v>68.040000000000006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21.33</v>
      </c>
      <c r="U4" s="37">
        <f>SUMPRODUCT(LTA!J4:AN4,LTA!J$102:AN$102,LTA!J$104:AN$104)</f>
        <v>110.39999999999999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-49</v>
      </c>
      <c r="AA4" s="75">
        <f>STOA!I4</f>
        <v>0</v>
      </c>
      <c r="AB4" s="75">
        <f>-STOA!O4</f>
        <v>-484.03</v>
      </c>
      <c r="AC4">
        <f t="shared" ref="AC4:AC67" si="0">SUMIF(B4:AB4,"&gt;0")*$AC$2-SUMIF(B4:AB4,"&lt;0")*($AC$2/(1-$AC$2))+SUMIF(AI4:AR4,"&gt;0")*$AC$2-SUMIF(AI4:AR4,"&lt;0")*($AC$2/(1-$AC$2))</f>
        <v>12.578311245269745</v>
      </c>
      <c r="AD4">
        <f t="shared" ref="AD4:AD67" si="1">SUM(B4:AB4,AI4:AV4)-AC4</f>
        <v>414.26431294188836</v>
      </c>
      <c r="AE4">
        <f>'IDT-1'!C4</f>
        <v>0</v>
      </c>
      <c r="AF4" s="24"/>
      <c r="AG4">
        <f t="shared" ref="AG4:AG67" si="2">SUM(AD4:AF4)</f>
        <v>414.26431294188836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6.0191400000000002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47.997791173899039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686.44175108310026</v>
      </c>
      <c r="P5" s="36">
        <v>68.040000000000006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20.67</v>
      </c>
      <c r="U5" s="37">
        <f>SUMPRODUCT(LTA!J5:AN5,LTA!J$102:AN$102,LTA!J$104:AN$104)</f>
        <v>110.08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-64</v>
      </c>
      <c r="AA5" s="75">
        <f>STOA!I5</f>
        <v>0</v>
      </c>
      <c r="AB5" s="75">
        <f>-STOA!O5</f>
        <v>-484.03</v>
      </c>
      <c r="AC5">
        <f t="shared" si="0"/>
        <v>12.717357498929749</v>
      </c>
      <c r="AD5">
        <f t="shared" si="1"/>
        <v>400.55132475806948</v>
      </c>
      <c r="AE5">
        <f>'IDT-1'!C5</f>
        <v>0</v>
      </c>
      <c r="AF5" s="24"/>
      <c r="AG5">
        <f t="shared" si="2"/>
        <v>400.55132475806948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6.0191400000000002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47.997791173899039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682.48266539444603</v>
      </c>
      <c r="P6" s="36">
        <v>66.100000000000009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20</v>
      </c>
      <c r="U6" s="37">
        <f>SUMPRODUCT(LTA!J6:AN6,LTA!J$102:AN$102,LTA!J$104:AN$104)</f>
        <v>116.24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-74</v>
      </c>
      <c r="AA6" s="75">
        <f>STOA!I6</f>
        <v>0</v>
      </c>
      <c r="AB6" s="75">
        <f>-STOA!O6</f>
        <v>-484.03</v>
      </c>
      <c r="AC6">
        <f t="shared" si="0"/>
        <v>12.798632756393943</v>
      </c>
      <c r="AD6">
        <f t="shared" si="1"/>
        <v>390.06096381195113</v>
      </c>
      <c r="AE6">
        <f>'IDT-1'!C6</f>
        <v>0</v>
      </c>
      <c r="AF6" s="24"/>
      <c r="AG6">
        <f t="shared" si="2"/>
        <v>390.06096381195113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6.0191400000000002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47.997791173899039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671.71459168110073</v>
      </c>
      <c r="P7" s="36">
        <v>68.040000000000006</v>
      </c>
      <c r="Q7" s="36">
        <v>22.05</v>
      </c>
      <c r="R7" s="38">
        <v>0</v>
      </c>
      <c r="S7" s="38">
        <v>0</v>
      </c>
      <c r="T7" s="37">
        <f>SUMPRODUCT(LTA!J7:AN7,LTA!J$101:AN$101,LTA!J$104:AN$104)</f>
        <v>19.670000000000002</v>
      </c>
      <c r="U7" s="37">
        <f>SUMPRODUCT(LTA!J7:AN7,LTA!J$102:AN$102,LTA!J$104:AN$104)</f>
        <v>116.08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-42</v>
      </c>
      <c r="AA7" s="75">
        <f>STOA!I7</f>
        <v>0</v>
      </c>
      <c r="AB7" s="75">
        <f>-STOA!O7</f>
        <v>-484.03</v>
      </c>
      <c r="AC7">
        <f t="shared" si="0"/>
        <v>12.449283890005393</v>
      </c>
      <c r="AD7">
        <f t="shared" si="1"/>
        <v>413.09223896499429</v>
      </c>
      <c r="AE7">
        <f>'IDT-1'!C7</f>
        <v>0</v>
      </c>
      <c r="AF7" s="24"/>
      <c r="AG7">
        <f t="shared" si="2"/>
        <v>413.09223896499429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6.0191400000000002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47.997791173899039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671.55211493783463</v>
      </c>
      <c r="P8" s="36">
        <v>68.040000000000006</v>
      </c>
      <c r="Q8" s="36">
        <v>22.05</v>
      </c>
      <c r="R8" s="38">
        <v>0</v>
      </c>
      <c r="S8" s="38">
        <v>0</v>
      </c>
      <c r="T8" s="37">
        <f>SUMPRODUCT(LTA!J8:AN8,LTA!J$101:AN$101,LTA!J$104:AN$104)</f>
        <v>19.670000000000002</v>
      </c>
      <c r="U8" s="37">
        <f>SUMPRODUCT(LTA!J8:AN8,LTA!J$102:AN$102,LTA!J$104:AN$104)</f>
        <v>115.74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-47</v>
      </c>
      <c r="AA8" s="75">
        <f>STOA!I8</f>
        <v>0</v>
      </c>
      <c r="AB8" s="75">
        <f>-STOA!O8</f>
        <v>-484.03</v>
      </c>
      <c r="AC8">
        <f t="shared" si="0"/>
        <v>12.487418873986403</v>
      </c>
      <c r="AD8">
        <f t="shared" si="1"/>
        <v>407.55162723774714</v>
      </c>
      <c r="AE8">
        <f>'IDT-1'!C8</f>
        <v>0</v>
      </c>
      <c r="AF8" s="24"/>
      <c r="AG8">
        <f t="shared" si="2"/>
        <v>407.55162723774714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6.0191400000000002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47.997791173899039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666.901862347416</v>
      </c>
      <c r="P9" s="36">
        <v>68.040000000000006</v>
      </c>
      <c r="Q9" s="36">
        <v>22.05</v>
      </c>
      <c r="R9" s="38">
        <v>0</v>
      </c>
      <c r="S9" s="38">
        <v>0</v>
      </c>
      <c r="T9" s="37">
        <f>SUMPRODUCT(LTA!J9:AN9,LTA!J$101:AN$101,LTA!J$104:AN$104)</f>
        <v>26</v>
      </c>
      <c r="U9" s="37">
        <f>SUMPRODUCT(LTA!J9:AN9,LTA!J$102:AN$102,LTA!J$104:AN$104)</f>
        <v>115.39999999999999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-52</v>
      </c>
      <c r="AA9" s="75">
        <f>STOA!I9</f>
        <v>0</v>
      </c>
      <c r="AB9" s="75">
        <f>-STOA!O9</f>
        <v>-484.03</v>
      </c>
      <c r="AC9">
        <f t="shared" si="0"/>
        <v>12.541028540851331</v>
      </c>
      <c r="AD9">
        <f t="shared" si="1"/>
        <v>403.83776498046359</v>
      </c>
      <c r="AE9">
        <f>'IDT-1'!C9</f>
        <v>0</v>
      </c>
      <c r="AF9" s="24"/>
      <c r="AG9">
        <f t="shared" si="2"/>
        <v>403.83776498046359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6.0191400000000002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47.997791173899039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662.73652772350943</v>
      </c>
      <c r="P10" s="36">
        <v>68.040000000000006</v>
      </c>
      <c r="Q10" s="36">
        <v>22.05</v>
      </c>
      <c r="R10" s="38">
        <v>0</v>
      </c>
      <c r="S10" s="38">
        <v>0</v>
      </c>
      <c r="T10" s="37">
        <f>SUMPRODUCT(LTA!J10:AN10,LTA!J$101:AN$101,LTA!J$104:AN$104)</f>
        <v>26</v>
      </c>
      <c r="U10" s="37">
        <f>SUMPRODUCT(LTA!J10:AN10,LTA!J$102:AN$102,LTA!J$104:AN$104)</f>
        <v>114.89999999999999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-57</v>
      </c>
      <c r="AA10" s="75">
        <f>STOA!I10</f>
        <v>0</v>
      </c>
      <c r="AB10" s="75">
        <f>-STOA!O10</f>
        <v>-484.03</v>
      </c>
      <c r="AC10">
        <f t="shared" si="0"/>
        <v>12.544195518634961</v>
      </c>
      <c r="AD10">
        <f t="shared" si="1"/>
        <v>394.16926337877339</v>
      </c>
      <c r="AE10">
        <f>'IDT-1'!C10</f>
        <v>0</v>
      </c>
      <c r="AF10" s="24"/>
      <c r="AG10">
        <f t="shared" si="2"/>
        <v>394.16926337877339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6.0191400000000002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47.997791173899039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654.47501754970722</v>
      </c>
      <c r="P11" s="36">
        <v>68.040000000000006</v>
      </c>
      <c r="Q11" s="36">
        <v>22.05</v>
      </c>
      <c r="R11" s="38">
        <v>0</v>
      </c>
      <c r="S11" s="38">
        <v>0</v>
      </c>
      <c r="T11" s="37">
        <f>SUMPRODUCT(LTA!J11:AN11,LTA!J$101:AN$101,LTA!J$104:AN$104)</f>
        <v>26.33</v>
      </c>
      <c r="U11" s="37">
        <f>SUMPRODUCT(LTA!J11:AN11,LTA!J$102:AN$102,LTA!J$104:AN$104)</f>
        <v>115.58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-62</v>
      </c>
      <c r="AA11" s="75">
        <f>STOA!I11</f>
        <v>0</v>
      </c>
      <c r="AB11" s="75">
        <f>-STOA!O11</f>
        <v>-484.03</v>
      </c>
      <c r="AC11">
        <f t="shared" si="0"/>
        <v>12.52563862179947</v>
      </c>
      <c r="AD11">
        <f t="shared" si="1"/>
        <v>381.93631010180678</v>
      </c>
      <c r="AE11">
        <f>'IDT-1'!C11</f>
        <v>0</v>
      </c>
      <c r="AF11" s="24"/>
      <c r="AG11">
        <f t="shared" si="2"/>
        <v>381.93631010180678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6.0191400000000002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47.997791173899039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626.97380799148721</v>
      </c>
      <c r="P12" s="36">
        <v>68.040000000000006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26.33</v>
      </c>
      <c r="U12" s="37">
        <f>SUMPRODUCT(LTA!J12:AN12,LTA!J$102:AN$102,LTA!J$104:AN$104)</f>
        <v>102.28999999999999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-22</v>
      </c>
      <c r="AA12" s="75">
        <f>STOA!I12</f>
        <v>0</v>
      </c>
      <c r="AB12" s="75">
        <f>-STOA!O12</f>
        <v>-484.03</v>
      </c>
      <c r="AC12">
        <f t="shared" si="0"/>
        <v>11.755946152514857</v>
      </c>
      <c r="AD12">
        <f t="shared" si="1"/>
        <v>371.41479301287131</v>
      </c>
      <c r="AE12">
        <f>'IDT-1'!C12</f>
        <v>0</v>
      </c>
      <c r="AF12" s="24"/>
      <c r="AG12">
        <f t="shared" si="2"/>
        <v>371.41479301287131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6.0191400000000002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47.997791173899039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624.68309283727206</v>
      </c>
      <c r="P13" s="36">
        <v>68.040000000000006</v>
      </c>
      <c r="Q13" s="36">
        <v>11.55</v>
      </c>
      <c r="R13" s="38">
        <v>0</v>
      </c>
      <c r="S13" s="38">
        <v>0</v>
      </c>
      <c r="T13" s="37">
        <f>SUMPRODUCT(LTA!J13:AN13,LTA!J$101:AN$101,LTA!J$104:AN$104)</f>
        <v>37.33</v>
      </c>
      <c r="U13" s="37">
        <f>SUMPRODUCT(LTA!J13:AN13,LTA!J$102:AN$102,LTA!J$104:AN$104)</f>
        <v>97.01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-17</v>
      </c>
      <c r="AA13" s="75">
        <f>STOA!I13</f>
        <v>0</v>
      </c>
      <c r="AB13" s="75">
        <f>-STOA!O13</f>
        <v>-484.03</v>
      </c>
      <c r="AC13">
        <f t="shared" si="0"/>
        <v>11.742396356595005</v>
      </c>
      <c r="AD13">
        <f t="shared" si="1"/>
        <v>379.85762765457605</v>
      </c>
      <c r="AE13">
        <f>'IDT-1'!C13</f>
        <v>0</v>
      </c>
      <c r="AF13" s="24"/>
      <c r="AG13">
        <f t="shared" si="2"/>
        <v>379.85762765457605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6.0191400000000002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47.997791173899039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624.68309283727206</v>
      </c>
      <c r="P14" s="36">
        <v>68.040000000000006</v>
      </c>
      <c r="Q14" s="36">
        <v>11.55</v>
      </c>
      <c r="R14" s="38">
        <v>0</v>
      </c>
      <c r="S14" s="38">
        <v>0</v>
      </c>
      <c r="T14" s="37">
        <f>SUMPRODUCT(LTA!J14:AN14,LTA!J$101:AN$101,LTA!J$104:AN$104)</f>
        <v>37</v>
      </c>
      <c r="U14" s="37">
        <f>SUMPRODUCT(LTA!J14:AN14,LTA!J$102:AN$102,LTA!J$104:AN$104)</f>
        <v>96.67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</v>
      </c>
      <c r="AA14" s="75">
        <f>STOA!I14</f>
        <v>0</v>
      </c>
      <c r="AB14" s="75">
        <f>-STOA!O14</f>
        <v>-484.03</v>
      </c>
      <c r="AC14">
        <f t="shared" si="0"/>
        <v>11.736768356595004</v>
      </c>
      <c r="AD14">
        <f t="shared" si="1"/>
        <v>379.19325565457598</v>
      </c>
      <c r="AE14">
        <f>'IDT-1'!C14</f>
        <v>0</v>
      </c>
      <c r="AF14" s="24"/>
      <c r="AG14">
        <f t="shared" si="2"/>
        <v>379.19325565457598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6.0191400000000002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47.997791173899039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616.12738733390302</v>
      </c>
      <c r="P15" s="36">
        <v>68.040000000000006</v>
      </c>
      <c r="Q15" s="36">
        <v>11.55</v>
      </c>
      <c r="R15" s="38">
        <v>0</v>
      </c>
      <c r="S15" s="38">
        <v>0</v>
      </c>
      <c r="T15" s="37">
        <f>SUMPRODUCT(LTA!J15:AN15,LTA!J$101:AN$101,LTA!J$104:AN$104)</f>
        <v>20.51</v>
      </c>
      <c r="U15" s="37">
        <f>SUMPRODUCT(LTA!J15:AN15,LTA!J$102:AN$102,LTA!J$104:AN$104)</f>
        <v>109.71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-22</v>
      </c>
      <c r="AA15" s="75">
        <f>STOA!I15</f>
        <v>0</v>
      </c>
      <c r="AB15" s="75">
        <f>-STOA!O15</f>
        <v>-484.03</v>
      </c>
      <c r="AC15">
        <f t="shared" si="0"/>
        <v>11.847699373488933</v>
      </c>
      <c r="AD15">
        <f t="shared" si="1"/>
        <v>342.07661913431309</v>
      </c>
      <c r="AE15">
        <f>'IDT-1'!C15</f>
        <v>0</v>
      </c>
      <c r="AF15" s="24"/>
      <c r="AG15">
        <f t="shared" si="2"/>
        <v>342.07661913431309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6.0191400000000002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47.997791173899039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618.48649993092943</v>
      </c>
      <c r="P16" s="36">
        <v>68.040000000000006</v>
      </c>
      <c r="Q16" s="36">
        <v>11.55</v>
      </c>
      <c r="R16" s="38">
        <v>0</v>
      </c>
      <c r="S16" s="38">
        <v>0</v>
      </c>
      <c r="T16" s="37">
        <f>SUMPRODUCT(LTA!J16:AN16,LTA!J$101:AN$101,LTA!J$104:AN$104)</f>
        <v>20.170000000000002</v>
      </c>
      <c r="U16" s="37">
        <f>SUMPRODUCT(LTA!J16:AN16,LTA!J$102:AN$102,LTA!J$104:AN$104)</f>
        <v>109.86999999999999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-22</v>
      </c>
      <c r="AA16" s="75">
        <f>STOA!I16</f>
        <v>0</v>
      </c>
      <c r="AB16" s="75">
        <f>-STOA!O16</f>
        <v>-484.03</v>
      </c>
      <c r="AC16">
        <f t="shared" si="0"/>
        <v>11.882946234753732</v>
      </c>
      <c r="AD16">
        <f t="shared" si="1"/>
        <v>342.22048487007464</v>
      </c>
      <c r="AE16">
        <f>'IDT-1'!C16</f>
        <v>0</v>
      </c>
      <c r="AF16" s="24"/>
      <c r="AG16">
        <f t="shared" si="2"/>
        <v>342.22048487007464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6.0191400000000002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47.997791173899039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617.82564967951282</v>
      </c>
      <c r="P17" s="36">
        <v>68.040000000000006</v>
      </c>
      <c r="Q17" s="36">
        <v>11.55</v>
      </c>
      <c r="R17" s="38">
        <v>0</v>
      </c>
      <c r="S17" s="38">
        <v>0</v>
      </c>
      <c r="T17" s="37">
        <f>SUMPRODUCT(LTA!J17:AN17,LTA!J$101:AN$101,LTA!J$104:AN$104)</f>
        <v>36</v>
      </c>
      <c r="U17" s="37">
        <f>SUMPRODUCT(LTA!J17:AN17,LTA!J$102:AN$102,LTA!J$104:AN$104)</f>
        <v>115.48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-27</v>
      </c>
      <c r="AA17" s="75">
        <f>STOA!I17</f>
        <v>0</v>
      </c>
      <c r="AB17" s="75">
        <f>-STOA!O17</f>
        <v>-484.03</v>
      </c>
      <c r="AC17">
        <f t="shared" si="0"/>
        <v>12.057491092641833</v>
      </c>
      <c r="AD17">
        <f t="shared" si="1"/>
        <v>362.82508976076997</v>
      </c>
      <c r="AE17">
        <f>'IDT-1'!C17</f>
        <v>0</v>
      </c>
      <c r="AF17" s="24"/>
      <c r="AG17">
        <f t="shared" si="2"/>
        <v>362.82508976076997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-17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6.0191400000000002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47.997791173899039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632.89679502861622</v>
      </c>
      <c r="P18" s="36">
        <v>68.040000000000006</v>
      </c>
      <c r="Q18" s="36">
        <v>22.05</v>
      </c>
      <c r="R18" s="38">
        <v>0</v>
      </c>
      <c r="S18" s="38">
        <v>0</v>
      </c>
      <c r="T18" s="37">
        <f>SUMPRODUCT(LTA!J18:AN18,LTA!J$101:AN$101,LTA!J$104:AN$104)</f>
        <v>35.67</v>
      </c>
      <c r="U18" s="37">
        <f>SUMPRODUCT(LTA!J18:AN18,LTA!J$102:AN$102,LTA!J$104:AN$104)</f>
        <v>124.39999999999999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-67</v>
      </c>
      <c r="AA18" s="75">
        <f>STOA!I18</f>
        <v>0</v>
      </c>
      <c r="AB18" s="75">
        <f>-STOA!O18</f>
        <v>-484.03</v>
      </c>
      <c r="AC18">
        <f t="shared" si="0"/>
        <v>12.539281341246749</v>
      </c>
      <c r="AD18">
        <f t="shared" si="1"/>
        <v>373.50444486126838</v>
      </c>
      <c r="AE18">
        <f>'IDT-1'!C18</f>
        <v>0</v>
      </c>
      <c r="AF18" s="24"/>
      <c r="AG18">
        <f t="shared" si="2"/>
        <v>373.50444486126838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6.0191400000000002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47.997791173899039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626.12287361826952</v>
      </c>
      <c r="P19" s="36">
        <v>68.040000000000006</v>
      </c>
      <c r="Q19" s="36">
        <v>22.05</v>
      </c>
      <c r="R19" s="38">
        <v>0</v>
      </c>
      <c r="S19" s="38">
        <v>0</v>
      </c>
      <c r="T19" s="37">
        <f>SUMPRODUCT(LTA!J19:AN19,LTA!J$101:AN$101,LTA!J$104:AN$104)</f>
        <v>43.33</v>
      </c>
      <c r="U19" s="37">
        <f>SUMPRODUCT(LTA!J19:AN19,LTA!J$102:AN$102,LTA!J$104:AN$104)</f>
        <v>124.24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-57</v>
      </c>
      <c r="AA19" s="75">
        <f>STOA!I19</f>
        <v>0</v>
      </c>
      <c r="AB19" s="75">
        <f>-STOA!O19</f>
        <v>-484.03</v>
      </c>
      <c r="AC19">
        <f t="shared" si="0"/>
        <v>12.460668824150947</v>
      </c>
      <c r="AD19">
        <f t="shared" si="1"/>
        <v>384.30913596801759</v>
      </c>
      <c r="AE19">
        <f>'IDT-1'!C19</f>
        <v>0</v>
      </c>
      <c r="AF19" s="24"/>
      <c r="AG19">
        <f t="shared" si="2"/>
        <v>384.30913596801759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6.0191400000000002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47.997791173899039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626.12287361826952</v>
      </c>
      <c r="P20" s="36">
        <v>68.040000000000006</v>
      </c>
      <c r="Q20" s="36">
        <v>22.05</v>
      </c>
      <c r="R20" s="38">
        <v>0</v>
      </c>
      <c r="S20" s="38">
        <v>0</v>
      </c>
      <c r="T20" s="37">
        <f>SUMPRODUCT(LTA!J20:AN20,LTA!J$101:AN$101,LTA!J$104:AN$104)</f>
        <v>43.33</v>
      </c>
      <c r="U20" s="37">
        <f>SUMPRODUCT(LTA!J20:AN20,LTA!J$102:AN$102,LTA!J$104:AN$104)</f>
        <v>123.74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-42</v>
      </c>
      <c r="AA20" s="75">
        <f>STOA!I20</f>
        <v>0</v>
      </c>
      <c r="AB20" s="75">
        <f>-STOA!O20</f>
        <v>-484.03</v>
      </c>
      <c r="AC20">
        <f t="shared" si="0"/>
        <v>12.431055350976282</v>
      </c>
      <c r="AD20">
        <f t="shared" si="1"/>
        <v>386.83874944119225</v>
      </c>
      <c r="AE20">
        <f>'IDT-1'!C20</f>
        <v>0</v>
      </c>
      <c r="AF20" s="24"/>
      <c r="AG20">
        <f t="shared" si="2"/>
        <v>386.83874944119225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6.0191400000000002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47.997791173899039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625.35597062928321</v>
      </c>
      <c r="P21" s="36">
        <v>68.040000000000006</v>
      </c>
      <c r="Q21" s="36">
        <v>22.05</v>
      </c>
      <c r="R21" s="38">
        <v>0</v>
      </c>
      <c r="S21" s="38">
        <v>0</v>
      </c>
      <c r="T21" s="37">
        <f>SUMPRODUCT(LTA!J21:AN21,LTA!J$101:AN$101,LTA!J$104:AN$104)</f>
        <v>35</v>
      </c>
      <c r="U21" s="37">
        <f>SUMPRODUCT(LTA!J21:AN21,LTA!J$102:AN$102,LTA!J$104:AN$104)</f>
        <v>123.24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-37</v>
      </c>
      <c r="AA21" s="75">
        <f>STOA!I21</f>
        <v>0</v>
      </c>
      <c r="AB21" s="75">
        <f>-STOA!O21</f>
        <v>-484.03</v>
      </c>
      <c r="AC21">
        <f t="shared" si="0"/>
        <v>12.47750873174213</v>
      </c>
      <c r="AD21">
        <f t="shared" si="1"/>
        <v>362.19539307144004</v>
      </c>
      <c r="AE21">
        <f>'IDT-1'!C21</f>
        <v>0</v>
      </c>
      <c r="AF21" s="24"/>
      <c r="AG21">
        <f t="shared" si="2"/>
        <v>362.19539307144004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6.0191400000000002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47.997791173899039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624.76639341964699</v>
      </c>
      <c r="P22" s="36">
        <v>68.040000000000006</v>
      </c>
      <c r="Q22" s="36">
        <v>22.05</v>
      </c>
      <c r="R22" s="38">
        <v>0</v>
      </c>
      <c r="S22" s="38">
        <v>0</v>
      </c>
      <c r="T22" s="37">
        <f>SUMPRODUCT(LTA!J22:AN22,LTA!J$101:AN$101,LTA!J$104:AN$104)</f>
        <v>34.33</v>
      </c>
      <c r="U22" s="37">
        <f>SUMPRODUCT(LTA!J22:AN22,LTA!J$102:AN$102,LTA!J$104:AN$104)</f>
        <v>122.24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-22</v>
      </c>
      <c r="AA22" s="75">
        <f>STOA!I22</f>
        <v>0</v>
      </c>
      <c r="AB22" s="75">
        <f>-STOA!O22</f>
        <v>-484.03</v>
      </c>
      <c r="AC22">
        <f t="shared" si="0"/>
        <v>12.365345548207406</v>
      </c>
      <c r="AD22">
        <f t="shared" si="1"/>
        <v>371.04797904533859</v>
      </c>
      <c r="AE22">
        <f>'IDT-1'!C22</f>
        <v>0</v>
      </c>
      <c r="AF22" s="24"/>
      <c r="AG22">
        <f t="shared" si="2"/>
        <v>371.04797904533859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-36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6.0191400000000002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47.997791173899039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631.9813125427246</v>
      </c>
      <c r="P23" s="36">
        <v>68.040000000000006</v>
      </c>
      <c r="Q23" s="36">
        <v>22.05</v>
      </c>
      <c r="R23" s="38">
        <v>0</v>
      </c>
      <c r="S23" s="38">
        <v>0</v>
      </c>
      <c r="T23" s="37">
        <f>SUMPRODUCT(LTA!J23:AN23,LTA!J$101:AN$101,LTA!J$104:AN$104)</f>
        <v>33.67</v>
      </c>
      <c r="U23" s="37">
        <f>SUMPRODUCT(LTA!J23:AN23,LTA!J$102:AN$102,LTA!J$104:AN$104)</f>
        <v>121.39999999999999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-141</v>
      </c>
      <c r="AA23" s="75">
        <f>STOA!I23</f>
        <v>0</v>
      </c>
      <c r="AB23" s="75">
        <f>-STOA!O23</f>
        <v>-384.03</v>
      </c>
      <c r="AC23">
        <f t="shared" si="0"/>
        <v>12.269341187518144</v>
      </c>
      <c r="AD23">
        <f t="shared" si="1"/>
        <v>393.85890252910536</v>
      </c>
      <c r="AE23">
        <f>'IDT-1'!C23</f>
        <v>0</v>
      </c>
      <c r="AF23" s="24"/>
      <c r="AG23">
        <f t="shared" si="2"/>
        <v>393.85890252910536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6.0191400000000002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47.997791173899039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634.78236127864568</v>
      </c>
      <c r="P24" s="36">
        <v>68.040000000000006</v>
      </c>
      <c r="Q24" s="36">
        <v>22.05</v>
      </c>
      <c r="R24" s="38">
        <v>0</v>
      </c>
      <c r="S24" s="38">
        <v>0</v>
      </c>
      <c r="T24" s="37">
        <f>SUMPRODUCT(LTA!J24:AN24,LTA!J$101:AN$101,LTA!J$104:AN$104)</f>
        <v>33.33</v>
      </c>
      <c r="U24" s="37">
        <f>SUMPRODUCT(LTA!J24:AN24,LTA!J$102:AN$102,LTA!J$104:AN$104)</f>
        <v>120.58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-107</v>
      </c>
      <c r="AA24" s="75">
        <f>STOA!I24</f>
        <v>0</v>
      </c>
      <c r="AB24" s="75">
        <f>-STOA!O24</f>
        <v>-384.03</v>
      </c>
      <c r="AC24">
        <f t="shared" si="0"/>
        <v>11.995106634253654</v>
      </c>
      <c r="AD24">
        <f t="shared" si="1"/>
        <v>429.77418581829107</v>
      </c>
      <c r="AE24">
        <f>'IDT-1'!C24</f>
        <v>-11.007</v>
      </c>
      <c r="AF24" s="24"/>
      <c r="AG24">
        <f t="shared" si="2"/>
        <v>418.76718581829107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6.0191400000000002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47.997791173899039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642.64544776591322</v>
      </c>
      <c r="P25" s="36">
        <v>68.040000000000006</v>
      </c>
      <c r="Q25" s="36">
        <v>22.05</v>
      </c>
      <c r="R25" s="38">
        <v>0</v>
      </c>
      <c r="S25" s="38">
        <v>0</v>
      </c>
      <c r="T25" s="37">
        <f>SUMPRODUCT(LTA!J25:AN25,LTA!J$101:AN$101,LTA!J$104:AN$104)</f>
        <v>33</v>
      </c>
      <c r="U25" s="37">
        <f>SUMPRODUCT(LTA!J25:AN25,LTA!J$102:AN$102,LTA!J$104:AN$104)</f>
        <v>120.08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-62</v>
      </c>
      <c r="AA25" s="75">
        <f>STOA!I25</f>
        <v>0</v>
      </c>
      <c r="AB25" s="75">
        <f>-STOA!O25</f>
        <v>-384.03</v>
      </c>
      <c r="AC25">
        <f t="shared" si="0"/>
        <v>11.859347933074252</v>
      </c>
      <c r="AD25">
        <f t="shared" si="1"/>
        <v>459.94303100673795</v>
      </c>
      <c r="AE25">
        <f>'IDT-1'!C25</f>
        <v>-25.402000000000001</v>
      </c>
      <c r="AF25" s="24"/>
      <c r="AG25">
        <f t="shared" si="2"/>
        <v>434.54103100673797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-22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6.0191400000000002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47.997791173899039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677.43700292945687</v>
      </c>
      <c r="P26" s="36">
        <v>68.040000000000006</v>
      </c>
      <c r="Q26" s="36">
        <v>22.05</v>
      </c>
      <c r="R26" s="38">
        <v>0</v>
      </c>
      <c r="S26" s="38">
        <v>0</v>
      </c>
      <c r="T26" s="37">
        <f>SUMPRODUCT(LTA!J26:AN26,LTA!J$101:AN$101,LTA!J$104:AN$104)</f>
        <v>32.67</v>
      </c>
      <c r="U26" s="37">
        <f>SUMPRODUCT(LTA!J26:AN26,LTA!J$102:AN$102,LTA!J$104:AN$104)</f>
        <v>119.39999999999999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-69</v>
      </c>
      <c r="AA26" s="75">
        <f>STOA!I26</f>
        <v>0</v>
      </c>
      <c r="AB26" s="75">
        <f>-STOA!O26</f>
        <v>-384.03</v>
      </c>
      <c r="AC26">
        <f t="shared" si="0"/>
        <v>12.016045630574681</v>
      </c>
      <c r="AD26">
        <f t="shared" si="1"/>
        <v>508.56788847278108</v>
      </c>
      <c r="AE26">
        <f>'IDT-1'!C26</f>
        <v>-42.76</v>
      </c>
      <c r="AF26" s="24"/>
      <c r="AG26">
        <f t="shared" si="2"/>
        <v>465.80788847278109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6.0191400000000002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662.01155786096331</v>
      </c>
      <c r="P27" s="36">
        <v>68.040000000000006</v>
      </c>
      <c r="Q27" s="36">
        <v>22.05</v>
      </c>
      <c r="R27" s="38">
        <v>0</v>
      </c>
      <c r="S27" s="38">
        <v>0</v>
      </c>
      <c r="T27" s="37">
        <f>SUMPRODUCT(LTA!J27:AN27,LTA!J$101:AN$101,LTA!J$104:AN$104)</f>
        <v>25</v>
      </c>
      <c r="U27" s="37">
        <f>SUMPRODUCT(LTA!J27:AN27,LTA!J$102:AN$102,LTA!J$104:AN$104)</f>
        <v>118.89999999999999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-44</v>
      </c>
      <c r="AA27" s="75">
        <f>STOA!I27</f>
        <v>0</v>
      </c>
      <c r="AB27" s="75">
        <f>-STOA!O27</f>
        <v>-300</v>
      </c>
      <c r="AC27">
        <f t="shared" si="0"/>
        <v>11.233098428389493</v>
      </c>
      <c r="AD27">
        <f t="shared" si="1"/>
        <v>554.78759943257376</v>
      </c>
      <c r="AE27">
        <f>'IDT-1'!C27</f>
        <v>-60.540999999999997</v>
      </c>
      <c r="AF27" s="24"/>
      <c r="AG27">
        <f t="shared" si="2"/>
        <v>494.24659943257376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6.0191400000000002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689.74241964345413</v>
      </c>
      <c r="P28" s="36">
        <v>68.040000000000006</v>
      </c>
      <c r="Q28" s="36">
        <v>22.05</v>
      </c>
      <c r="R28" s="38">
        <v>0.4</v>
      </c>
      <c r="S28" s="38">
        <v>0</v>
      </c>
      <c r="T28" s="37">
        <f>SUMPRODUCT(LTA!J28:AN28,LTA!J$101:AN$101,LTA!J$104:AN$104)</f>
        <v>25.33</v>
      </c>
      <c r="U28" s="37">
        <f>SUMPRODUCT(LTA!J28:AN28,LTA!J$102:AN$102,LTA!J$104:AN$104)</f>
        <v>118.39999999999999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</v>
      </c>
      <c r="AA28" s="75">
        <f>STOA!I28</f>
        <v>0</v>
      </c>
      <c r="AB28" s="75">
        <f>-STOA!O28</f>
        <v>-300</v>
      </c>
      <c r="AC28">
        <f t="shared" si="0"/>
        <v>11.196892620165965</v>
      </c>
      <c r="AD28">
        <f t="shared" si="1"/>
        <v>614.78466702328808</v>
      </c>
      <c r="AE28">
        <f>'IDT-1'!C28</f>
        <v>-69.007999999999996</v>
      </c>
      <c r="AF28" s="24"/>
      <c r="AG28">
        <f t="shared" si="2"/>
        <v>545.77666702328804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-43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6.0191400000000002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725.19841292475621</v>
      </c>
      <c r="P29" s="36">
        <v>68.040000000000006</v>
      </c>
      <c r="Q29" s="36">
        <v>22.05</v>
      </c>
      <c r="R29" s="38">
        <v>2.96</v>
      </c>
      <c r="S29" s="38">
        <v>0</v>
      </c>
      <c r="T29" s="37">
        <f>SUMPRODUCT(LTA!J29:AN29,LTA!J$101:AN$101,LTA!J$104:AN$104)</f>
        <v>25.67</v>
      </c>
      <c r="U29" s="37">
        <f>SUMPRODUCT(LTA!J29:AN29,LTA!J$102:AN$102,LTA!J$104:AN$104)</f>
        <v>117.74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-300</v>
      </c>
      <c r="AC29">
        <f t="shared" si="0"/>
        <v>11.318702336056454</v>
      </c>
      <c r="AD29">
        <f t="shared" si="1"/>
        <v>675.35885058869962</v>
      </c>
      <c r="AE29">
        <f>'IDT-1'!C29</f>
        <v>-65</v>
      </c>
      <c r="AF29" s="24"/>
      <c r="AG29">
        <f t="shared" si="2"/>
        <v>610.35885058869962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-29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6.0191400000000002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725.24147065061788</v>
      </c>
      <c r="P30" s="36">
        <v>68.040000000000006</v>
      </c>
      <c r="Q30" s="36">
        <v>22.05</v>
      </c>
      <c r="R30" s="38">
        <v>6.6273426853707402</v>
      </c>
      <c r="S30" s="38">
        <v>0</v>
      </c>
      <c r="T30" s="37">
        <f>SUMPRODUCT(LTA!J30:AN30,LTA!J$101:AN$101,LTA!J$104:AN$104)</f>
        <v>27.83</v>
      </c>
      <c r="U30" s="37">
        <f>SUMPRODUCT(LTA!J30:AN30,LTA!J$102:AN$102,LTA!J$104:AN$104)</f>
        <v>116.24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-300</v>
      </c>
      <c r="AC30">
        <f t="shared" si="0"/>
        <v>11.338471384061029</v>
      </c>
      <c r="AD30">
        <f t="shared" si="1"/>
        <v>681.70948195192761</v>
      </c>
      <c r="AE30">
        <f>'IDT-1'!C30</f>
        <v>-25</v>
      </c>
      <c r="AF30" s="24"/>
      <c r="AG30">
        <f t="shared" si="2"/>
        <v>656.70948195192761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-27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6.0191400000000002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725.24147065061788</v>
      </c>
      <c r="P31" s="36">
        <v>68.040000000000006</v>
      </c>
      <c r="Q31" s="36">
        <v>22.05</v>
      </c>
      <c r="R31" s="38">
        <v>12.62</v>
      </c>
      <c r="S31" s="38">
        <v>0</v>
      </c>
      <c r="T31" s="37">
        <f>SUMPRODUCT(LTA!J31:AN31,LTA!J$101:AN$101,LTA!J$104:AN$104)</f>
        <v>28.979999999999997</v>
      </c>
      <c r="U31" s="37">
        <f>SUMPRODUCT(LTA!J31:AN31,LTA!J$102:AN$102,LTA!J$104:AN$104)</f>
        <v>114.74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-300</v>
      </c>
      <c r="AC31">
        <f t="shared" si="0"/>
        <v>11.309629285979913</v>
      </c>
      <c r="AD31">
        <f t="shared" si="1"/>
        <v>696.38098136463793</v>
      </c>
      <c r="AE31">
        <f>'IDT-1'!C31</f>
        <v>0</v>
      </c>
      <c r="AF31" s="24"/>
      <c r="AG31">
        <f t="shared" si="2"/>
        <v>696.38098136463793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6.0191400000000002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725.24147065061788</v>
      </c>
      <c r="P32" s="36">
        <v>68.040000000000006</v>
      </c>
      <c r="Q32" s="36">
        <v>22.05</v>
      </c>
      <c r="R32" s="38">
        <v>25.277135086128741</v>
      </c>
      <c r="S32" s="38">
        <v>0</v>
      </c>
      <c r="T32" s="37">
        <f>SUMPRODUCT(LTA!J32:AN32,LTA!J$101:AN$101,LTA!J$104:AN$104)</f>
        <v>37.19</v>
      </c>
      <c r="U32" s="37">
        <f>SUMPRODUCT(LTA!J32:AN32,LTA!J$102:AN$102,LTA!J$104:AN$104)</f>
        <v>113.24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11.396072801179391</v>
      </c>
      <c r="AD32">
        <f t="shared" si="1"/>
        <v>724.66167293556714</v>
      </c>
      <c r="AE32">
        <f>'IDT-1'!C32</f>
        <v>0</v>
      </c>
      <c r="AF32" s="24"/>
      <c r="AG32">
        <f t="shared" si="2"/>
        <v>724.66167293556714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6.0191400000000002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720.82176430332595</v>
      </c>
      <c r="P33" s="36">
        <v>68.040000000000006</v>
      </c>
      <c r="Q33" s="36">
        <v>22.05</v>
      </c>
      <c r="R33" s="38">
        <v>25.3</v>
      </c>
      <c r="S33" s="38">
        <v>0</v>
      </c>
      <c r="T33" s="37">
        <f>SUMPRODUCT(LTA!J33:AN33,LTA!J$101:AN$101,LTA!J$104:AN$104)</f>
        <v>48.73</v>
      </c>
      <c r="U33" s="37">
        <f>SUMPRODUCT(LTA!J33:AN33,LTA!J$102:AN$102,LTA!J$104:AN$104)</f>
        <v>112.74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11.375634913614656</v>
      </c>
      <c r="AD33">
        <f t="shared" si="1"/>
        <v>740.32526938971114</v>
      </c>
      <c r="AE33">
        <f>'IDT-1'!C33</f>
        <v>0</v>
      </c>
      <c r="AF33" s="24"/>
      <c r="AG33">
        <f t="shared" si="2"/>
        <v>740.32526938971114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6.0191400000000002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696.119516506796</v>
      </c>
      <c r="P34" s="36">
        <v>68.040000000000006</v>
      </c>
      <c r="Q34" s="36">
        <v>22.05</v>
      </c>
      <c r="R34" s="38">
        <v>25.3</v>
      </c>
      <c r="S34" s="38">
        <v>0</v>
      </c>
      <c r="T34" s="37">
        <f>SUMPRODUCT(LTA!J34:AN34,LTA!J$101:AN$101,LTA!J$104:AN$104)</f>
        <v>66.83</v>
      </c>
      <c r="U34" s="37">
        <f>SUMPRODUCT(LTA!J34:AN34,LTA!J$102:AN$102,LTA!J$104:AN$104)</f>
        <v>112.39999999999999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11.317320032123805</v>
      </c>
      <c r="AD34">
        <f t="shared" si="1"/>
        <v>733.44133647467208</v>
      </c>
      <c r="AE34">
        <f>'IDT-1'!C34</f>
        <v>0</v>
      </c>
      <c r="AF34" s="24"/>
      <c r="AG34">
        <f t="shared" si="2"/>
        <v>733.44133647467208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685.80879091783902</v>
      </c>
      <c r="P35" s="36">
        <v>68.040000000000006</v>
      </c>
      <c r="Q35" s="36">
        <v>22.05</v>
      </c>
      <c r="R35" s="38">
        <v>25.3</v>
      </c>
      <c r="S35" s="38">
        <v>0</v>
      </c>
      <c r="T35" s="37">
        <f>SUMPRODUCT(LTA!J35:AN35,LTA!J$101:AN$101,LTA!J$104:AN$104)</f>
        <v>88.48</v>
      </c>
      <c r="U35" s="37">
        <f>SUMPRODUCT(LTA!J35:AN35,LTA!J$102:AN$102,LTA!J$104:AN$104)</f>
        <v>111.74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11.408397741176564</v>
      </c>
      <c r="AD35">
        <f t="shared" si="1"/>
        <v>744.19284317666222</v>
      </c>
      <c r="AE35">
        <f>'IDT-1'!C35</f>
        <v>0</v>
      </c>
      <c r="AF35" s="24"/>
      <c r="AG35">
        <f t="shared" si="2"/>
        <v>744.19284317666222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6.1824500000000002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676.93681001853349</v>
      </c>
      <c r="P36" s="36">
        <v>68.040000000000006</v>
      </c>
      <c r="Q36" s="36">
        <v>22.05</v>
      </c>
      <c r="R36" s="38">
        <v>25.3</v>
      </c>
      <c r="S36" s="38">
        <v>0</v>
      </c>
      <c r="T36" s="37">
        <f>SUMPRODUCT(LTA!J36:AN36,LTA!J$101:AN$101,LTA!J$104:AN$104)</f>
        <v>110.56</v>
      </c>
      <c r="U36" s="37">
        <f>SUMPRODUCT(LTA!J36:AN36,LTA!J$102:AN$102,LTA!J$104:AN$104)</f>
        <v>111.39999999999999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11.516489101622401</v>
      </c>
      <c r="AD36">
        <f t="shared" si="1"/>
        <v>756.95277091691116</v>
      </c>
      <c r="AE36">
        <f>'IDT-1'!C36</f>
        <v>0</v>
      </c>
      <c r="AF36" s="24"/>
      <c r="AG36">
        <f t="shared" si="2"/>
        <v>756.95277091691116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6.1824500000000002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669.06966177963579</v>
      </c>
      <c r="P37" s="36">
        <v>68.040000000000006</v>
      </c>
      <c r="Q37" s="36">
        <v>22.05</v>
      </c>
      <c r="R37" s="38">
        <v>25.3</v>
      </c>
      <c r="S37" s="38">
        <v>0</v>
      </c>
      <c r="T37" s="37">
        <f>SUMPRODUCT(LTA!J37:AN37,LTA!J$101:AN$101,LTA!J$104:AN$104)</f>
        <v>132.94999999999999</v>
      </c>
      <c r="U37" s="37">
        <f>SUMPRODUCT(LTA!J37:AN37,LTA!J$102:AN$102,LTA!J$104:AN$104)</f>
        <v>111.08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11.635793056415658</v>
      </c>
      <c r="AD37">
        <f t="shared" si="1"/>
        <v>771.03631872321989</v>
      </c>
      <c r="AE37">
        <f>'IDT-1'!C37</f>
        <v>-15</v>
      </c>
      <c r="AF37" s="24"/>
      <c r="AG37">
        <f t="shared" si="2"/>
        <v>756.03631872321989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6.1824500000000002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635.33871426793553</v>
      </c>
      <c r="P38" s="36">
        <v>68.040000000000006</v>
      </c>
      <c r="Q38" s="36">
        <v>22.05</v>
      </c>
      <c r="R38" s="38">
        <v>25.3</v>
      </c>
      <c r="S38" s="38">
        <v>0</v>
      </c>
      <c r="T38" s="37">
        <f>SUMPRODUCT(LTA!J38:AN38,LTA!J$101:AN$101,LTA!J$104:AN$104)</f>
        <v>156.22999999999999</v>
      </c>
      <c r="U38" s="37">
        <f>SUMPRODUCT(LTA!J38:AN38,LTA!J$102:AN$102,LTA!J$104:AN$104)</f>
        <v>110.74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11.545149097317378</v>
      </c>
      <c r="AD38">
        <f t="shared" si="1"/>
        <v>760.33601517061811</v>
      </c>
      <c r="AE38">
        <f>'IDT-1'!C38</f>
        <v>0</v>
      </c>
      <c r="AF38" s="24"/>
      <c r="AG38">
        <f t="shared" si="2"/>
        <v>760.33601517061811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627.97078323595827</v>
      </c>
      <c r="P39" s="36">
        <v>68.040000000000006</v>
      </c>
      <c r="Q39" s="36">
        <v>11.12</v>
      </c>
      <c r="R39" s="38">
        <v>25.3</v>
      </c>
      <c r="S39" s="38">
        <v>0</v>
      </c>
      <c r="T39" s="37">
        <f>SUMPRODUCT(LTA!J39:AN39,LTA!J$101:AN$101,LTA!J$104:AN$104)</f>
        <v>177.99</v>
      </c>
      <c r="U39" s="37">
        <f>SUMPRODUCT(LTA!J39:AN39,LTA!J$102:AN$102,LTA!J$104:AN$104)</f>
        <v>110.74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11.574230476648768</v>
      </c>
      <c r="AD39">
        <f t="shared" si="1"/>
        <v>763.7690027593095</v>
      </c>
      <c r="AE39">
        <f>'IDT-1'!C39</f>
        <v>-4</v>
      </c>
      <c r="AF39" s="24"/>
      <c r="AG39">
        <f t="shared" si="2"/>
        <v>759.7690027593095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656.44866760866978</v>
      </c>
      <c r="P40" s="36">
        <v>68.040000000000006</v>
      </c>
      <c r="Q40" s="36">
        <v>22.05</v>
      </c>
      <c r="R40" s="38">
        <v>25.3</v>
      </c>
      <c r="S40" s="38">
        <v>0</v>
      </c>
      <c r="T40" s="37">
        <f>SUMPRODUCT(LTA!J40:AN40,LTA!J$101:AN$101,LTA!J$104:AN$104)</f>
        <v>196.51</v>
      </c>
      <c r="U40" s="37">
        <f>SUMPRODUCT(LTA!J40:AN40,LTA!J$102:AN$102,LTA!J$104:AN$104)</f>
        <v>110.74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12.060824705379543</v>
      </c>
      <c r="AD40">
        <f t="shared" si="1"/>
        <v>821.21029290329</v>
      </c>
      <c r="AE40">
        <f>'IDT-1'!C40</f>
        <v>-40</v>
      </c>
      <c r="AF40" s="24"/>
      <c r="AG40">
        <f t="shared" si="2"/>
        <v>781.21029290329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627.34859617696952</v>
      </c>
      <c r="P41" s="36">
        <v>68.040000000000006</v>
      </c>
      <c r="Q41" s="36">
        <v>22.05</v>
      </c>
      <c r="R41" s="38">
        <v>25.3</v>
      </c>
      <c r="S41" s="38">
        <v>0</v>
      </c>
      <c r="T41" s="37">
        <f>SUMPRODUCT(LTA!J41:AN41,LTA!J$101:AN$101,LTA!J$104:AN$104)</f>
        <v>214.51</v>
      </c>
      <c r="U41" s="37">
        <f>SUMPRODUCT(LTA!J41:AN41,LTA!J$102:AN$102,LTA!J$104:AN$104)</f>
        <v>110.89999999999999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11.968928105353262</v>
      </c>
      <c r="AD41">
        <f t="shared" si="1"/>
        <v>810.36211807161624</v>
      </c>
      <c r="AE41">
        <f>'IDT-1'!C41</f>
        <v>-4</v>
      </c>
      <c r="AF41" s="24"/>
      <c r="AG41">
        <f t="shared" si="2"/>
        <v>806.36211807161624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623.79717353198146</v>
      </c>
      <c r="P42" s="36">
        <v>68.040000000000006</v>
      </c>
      <c r="Q42" s="36">
        <v>11.12</v>
      </c>
      <c r="R42" s="38">
        <v>25.3</v>
      </c>
      <c r="S42" s="38">
        <v>0</v>
      </c>
      <c r="T42" s="37">
        <f>SUMPRODUCT(LTA!J42:AN42,LTA!J$101:AN$101,LTA!J$104:AN$104)</f>
        <v>230.25</v>
      </c>
      <c r="U42" s="37">
        <f>SUMPRODUCT(LTA!J42:AN42,LTA!J$102:AN$102,LTA!J$104:AN$104)</f>
        <v>110.89999999999999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11.979500155135364</v>
      </c>
      <c r="AD42">
        <f t="shared" si="1"/>
        <v>811.6101233768461</v>
      </c>
      <c r="AE42">
        <f>'IDT-1'!C42</f>
        <v>-9</v>
      </c>
      <c r="AF42" s="24"/>
      <c r="AG42">
        <f t="shared" si="2"/>
        <v>802.6101233768461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617.48231503087209</v>
      </c>
      <c r="P43" s="36">
        <v>68.040000000000006</v>
      </c>
      <c r="Q43" s="36">
        <v>11.12</v>
      </c>
      <c r="R43" s="38">
        <v>25.3</v>
      </c>
      <c r="S43" s="38">
        <v>0</v>
      </c>
      <c r="T43" s="37">
        <f>SUMPRODUCT(LTA!J43:AN43,LTA!J$101:AN$101,LTA!J$104:AN$104)</f>
        <v>252.07999999999998</v>
      </c>
      <c r="U43" s="37">
        <f>SUMPRODUCT(LTA!J43:AN43,LTA!J$102:AN$102,LTA!J$104:AN$104)</f>
        <v>110.74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12.150839132350489</v>
      </c>
      <c r="AD43">
        <f t="shared" si="1"/>
        <v>821.79392589852159</v>
      </c>
      <c r="AE43">
        <f>'IDT-1'!C43</f>
        <v>-19</v>
      </c>
      <c r="AF43" s="24"/>
      <c r="AG43">
        <f t="shared" si="2"/>
        <v>802.79392589852159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616.71863386855568</v>
      </c>
      <c r="P44" s="36">
        <v>68.040000000000006</v>
      </c>
      <c r="Q44" s="36">
        <v>11.12</v>
      </c>
      <c r="R44" s="38">
        <v>25.3</v>
      </c>
      <c r="S44" s="38">
        <v>0</v>
      </c>
      <c r="T44" s="37">
        <f>SUMPRODUCT(LTA!J44:AN44,LTA!J$101:AN$101,LTA!J$104:AN$104)</f>
        <v>263.31</v>
      </c>
      <c r="U44" s="37">
        <f>SUMPRODUCT(LTA!J44:AN44,LTA!J$102:AN$102,LTA!J$104:AN$104)</f>
        <v>92.82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12.130583999211476</v>
      </c>
      <c r="AD44">
        <f t="shared" si="1"/>
        <v>809.36049986934404</v>
      </c>
      <c r="AE44">
        <f>'IDT-1'!C44</f>
        <v>0</v>
      </c>
      <c r="AF44" s="24"/>
      <c r="AG44">
        <f t="shared" si="2"/>
        <v>809.36049986934404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620.27669797982799</v>
      </c>
      <c r="P45" s="36">
        <v>68.040000000000006</v>
      </c>
      <c r="Q45" s="36">
        <v>11.12</v>
      </c>
      <c r="R45" s="38">
        <v>25.3</v>
      </c>
      <c r="S45" s="38">
        <v>0</v>
      </c>
      <c r="T45" s="37">
        <f>SUMPRODUCT(LTA!J45:AN45,LTA!J$101:AN$101,LTA!J$104:AN$104)</f>
        <v>258.61</v>
      </c>
      <c r="U45" s="37">
        <f>SUMPRODUCT(LTA!J45:AN45,LTA!J$102:AN$102,LTA!J$104:AN$104)</f>
        <v>89.32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12.006880160497273</v>
      </c>
      <c r="AD45">
        <f t="shared" si="1"/>
        <v>814.84226781933057</v>
      </c>
      <c r="AE45">
        <f>'IDT-1'!C45</f>
        <v>-1</v>
      </c>
      <c r="AF45" s="24"/>
      <c r="AG45">
        <f t="shared" si="2"/>
        <v>813.84226781933057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618.98496609749543</v>
      </c>
      <c r="P46" s="36">
        <v>68.040000000000006</v>
      </c>
      <c r="Q46" s="36">
        <v>11.12</v>
      </c>
      <c r="R46" s="38">
        <v>25.3</v>
      </c>
      <c r="S46" s="38">
        <v>0</v>
      </c>
      <c r="T46" s="37">
        <f>SUMPRODUCT(LTA!J46:AN46,LTA!J$101:AN$101,LTA!J$104:AN$104)</f>
        <v>263.55</v>
      </c>
      <c r="U46" s="37">
        <f>SUMPRODUCT(LTA!J46:AN46,LTA!J$102:AN$102,LTA!J$104:AN$104)</f>
        <v>93.97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12.07658561268568</v>
      </c>
      <c r="AD46">
        <f t="shared" si="1"/>
        <v>823.07083048480968</v>
      </c>
      <c r="AE46">
        <f>'IDT-1'!C46</f>
        <v>0</v>
      </c>
      <c r="AF46" s="24"/>
      <c r="AG46">
        <f t="shared" si="2"/>
        <v>823.07083048480968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613.70736806702109</v>
      </c>
      <c r="P47" s="36">
        <v>68.040000000000006</v>
      </c>
      <c r="Q47" s="36">
        <v>11.12</v>
      </c>
      <c r="R47" s="38">
        <v>25.3</v>
      </c>
      <c r="S47" s="38">
        <v>0</v>
      </c>
      <c r="T47" s="37">
        <f>SUMPRODUCT(LTA!J47:AN47,LTA!J$101:AN$101,LTA!J$104:AN$104)</f>
        <v>264.43000000000006</v>
      </c>
      <c r="U47" s="37">
        <f>SUMPRODUCT(LTA!J47:AN47,LTA!J$102:AN$102,LTA!J$104:AN$104)</f>
        <v>88.97999999999999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11.997729789229696</v>
      </c>
      <c r="AD47">
        <f t="shared" si="1"/>
        <v>813.76208827779146</v>
      </c>
      <c r="AE47">
        <f>'IDT-1'!C47</f>
        <v>0</v>
      </c>
      <c r="AF47" s="24"/>
      <c r="AG47">
        <f t="shared" si="2"/>
        <v>813.76208827779146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613.73565200551764</v>
      </c>
      <c r="P48" s="36">
        <v>68.040000000000006</v>
      </c>
      <c r="Q48" s="36">
        <v>11.12</v>
      </c>
      <c r="R48" s="38">
        <v>25.3</v>
      </c>
      <c r="S48" s="38">
        <v>0</v>
      </c>
      <c r="T48" s="37">
        <f>SUMPRODUCT(LTA!J48:AN48,LTA!J$101:AN$101,LTA!J$104:AN$104)</f>
        <v>264.74</v>
      </c>
      <c r="U48" s="37">
        <f>SUMPRODUCT(LTA!J48:AN48,LTA!J$102:AN$102,LTA!J$104:AN$104)</f>
        <v>69.569999999999993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12.039715374313065</v>
      </c>
      <c r="AD48">
        <f t="shared" si="1"/>
        <v>818.71838663120445</v>
      </c>
      <c r="AE48">
        <f>'IDT-1'!C48</f>
        <v>0</v>
      </c>
      <c r="AF48" s="24"/>
      <c r="AG48">
        <f t="shared" si="2"/>
        <v>818.71838663120445</v>
      </c>
      <c r="AI48" s="34">
        <f>PXIL!I48</f>
        <v>0</v>
      </c>
      <c r="AJ48" s="34">
        <f>PXIL!O48</f>
        <v>0</v>
      </c>
      <c r="AK48" s="34">
        <f>RTM_IEX!I48</f>
        <v>24.07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615.57004985049878</v>
      </c>
      <c r="P49" s="36">
        <v>68.040000000000006</v>
      </c>
      <c r="Q49" s="36">
        <v>11.12</v>
      </c>
      <c r="R49" s="38">
        <v>25.3</v>
      </c>
      <c r="S49" s="38">
        <v>0</v>
      </c>
      <c r="T49" s="37">
        <f>SUMPRODUCT(LTA!J49:AN49,LTA!J$101:AN$101,LTA!J$104:AN$104)</f>
        <v>264.89</v>
      </c>
      <c r="U49" s="37">
        <f>SUMPRODUCT(LTA!J49:AN49,LTA!J$102:AN$102,LTA!J$104:AN$104)</f>
        <v>85.77000000000001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12.071168316210908</v>
      </c>
      <c r="AD49">
        <f t="shared" si="1"/>
        <v>822.43133153428766</v>
      </c>
      <c r="AE49">
        <f>'IDT-1'!C49</f>
        <v>0</v>
      </c>
      <c r="AF49" s="24"/>
      <c r="AG49">
        <f t="shared" si="2"/>
        <v>822.43133153428766</v>
      </c>
      <c r="AI49" s="34">
        <f>PXIL!I49</f>
        <v>0</v>
      </c>
      <c r="AJ49" s="34">
        <f>PXIL!O49</f>
        <v>0</v>
      </c>
      <c r="AK49" s="34">
        <f>RTM_IEX!I49</f>
        <v>9.6300000000000008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613.48944564656813</v>
      </c>
      <c r="P50" s="36">
        <v>68.040000000000006</v>
      </c>
      <c r="Q50" s="36">
        <v>11.12</v>
      </c>
      <c r="R50" s="38">
        <v>25.3</v>
      </c>
      <c r="S50" s="38">
        <v>0</v>
      </c>
      <c r="T50" s="37">
        <f>SUMPRODUCT(LTA!J50:AN50,LTA!J$101:AN$101,LTA!J$104:AN$104)</f>
        <v>264.89</v>
      </c>
      <c r="U50" s="37">
        <f>SUMPRODUCT(LTA!J50:AN50,LTA!J$102:AN$102,LTA!J$104:AN$104)</f>
        <v>85.59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12.052179240897891</v>
      </c>
      <c r="AD50">
        <f t="shared" si="1"/>
        <v>820.18971640567008</v>
      </c>
      <c r="AE50">
        <f>'IDT-1'!C50</f>
        <v>0</v>
      </c>
      <c r="AF50" s="24"/>
      <c r="AG50">
        <f t="shared" si="2"/>
        <v>820.18971640567008</v>
      </c>
      <c r="AI50" s="34">
        <f>PXIL!I50</f>
        <v>0</v>
      </c>
      <c r="AJ50" s="34">
        <f>PXIL!O50</f>
        <v>0</v>
      </c>
      <c r="AK50" s="34">
        <f>RTM_IEX!I50</f>
        <v>9.6300000000000008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613.47870046793616</v>
      </c>
      <c r="P51" s="36">
        <v>68.040000000000006</v>
      </c>
      <c r="Q51" s="36">
        <v>11.12</v>
      </c>
      <c r="R51" s="38">
        <v>25.3</v>
      </c>
      <c r="S51" s="38">
        <v>0</v>
      </c>
      <c r="T51" s="37">
        <f>SUMPRODUCT(LTA!J51:AN51,LTA!J$101:AN$101,LTA!J$104:AN$104)</f>
        <v>264.89</v>
      </c>
      <c r="U51" s="37">
        <f>SUMPRODUCT(LTA!J51:AN51,LTA!J$102:AN$102,LTA!J$104:AN$104)</f>
        <v>85.59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11.972176841397381</v>
      </c>
      <c r="AD51">
        <f t="shared" si="1"/>
        <v>810.74562362653865</v>
      </c>
      <c r="AE51">
        <f>'IDT-1'!C51</f>
        <v>0</v>
      </c>
      <c r="AF51" s="24"/>
      <c r="AG51">
        <f t="shared" si="2"/>
        <v>810.74562362653865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613.47870046793616</v>
      </c>
      <c r="P52" s="36">
        <v>68.040000000000006</v>
      </c>
      <c r="Q52" s="36">
        <v>11.12</v>
      </c>
      <c r="R52" s="38">
        <v>25.3</v>
      </c>
      <c r="S52" s="38">
        <v>0</v>
      </c>
      <c r="T52" s="37">
        <f>SUMPRODUCT(LTA!J52:AN52,LTA!J$101:AN$101,LTA!J$104:AN$104)</f>
        <v>264.89</v>
      </c>
      <c r="U52" s="37">
        <f>SUMPRODUCT(LTA!J52:AN52,LTA!J$102:AN$102,LTA!J$104:AN$104)</f>
        <v>85.59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11.972176841397381</v>
      </c>
      <c r="AD52">
        <f t="shared" si="1"/>
        <v>810.74562362653865</v>
      </c>
      <c r="AE52">
        <f>'IDT-1'!C52</f>
        <v>0</v>
      </c>
      <c r="AF52" s="24"/>
      <c r="AG52">
        <f t="shared" si="2"/>
        <v>810.74562362653865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608.97755501157667</v>
      </c>
      <c r="P53" s="36">
        <v>68.040000000000006</v>
      </c>
      <c r="Q53" s="36">
        <v>11.12</v>
      </c>
      <c r="R53" s="38">
        <v>25.3</v>
      </c>
      <c r="S53" s="38">
        <v>0</v>
      </c>
      <c r="T53" s="37">
        <f>SUMPRODUCT(LTA!J53:AN53,LTA!J$101:AN$101,LTA!J$104:AN$104)</f>
        <v>264.89</v>
      </c>
      <c r="U53" s="37">
        <f>SUMPRODUCT(LTA!J53:AN53,LTA!J$102:AN$102,LTA!J$104:AN$104)</f>
        <v>81.739999999999995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11.902027219563962</v>
      </c>
      <c r="AD53">
        <f t="shared" si="1"/>
        <v>802.46462779201261</v>
      </c>
      <c r="AE53">
        <f>'IDT-1'!C53</f>
        <v>0</v>
      </c>
      <c r="AF53" s="24"/>
      <c r="AG53">
        <f t="shared" si="2"/>
        <v>802.46462779201261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608.88609498595497</v>
      </c>
      <c r="P54" s="36">
        <v>36</v>
      </c>
      <c r="Q54" s="36">
        <v>11.12</v>
      </c>
      <c r="R54" s="38">
        <v>25.3</v>
      </c>
      <c r="S54" s="38">
        <v>0</v>
      </c>
      <c r="T54" s="37">
        <f>SUMPRODUCT(LTA!J54:AN54,LTA!J$101:AN$101,LTA!J$104:AN$104)</f>
        <v>264.89</v>
      </c>
      <c r="U54" s="37">
        <f>SUMPRODUCT(LTA!J54:AN54,LTA!J$102:AN$102,LTA!J$104:AN$104)</f>
        <v>85.59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-300</v>
      </c>
      <c r="AC54">
        <f t="shared" si="0"/>
        <v>11.826162955348739</v>
      </c>
      <c r="AD54">
        <f t="shared" si="1"/>
        <v>793.50903203060602</v>
      </c>
      <c r="AE54">
        <f>'IDT-1'!C54</f>
        <v>0</v>
      </c>
      <c r="AF54" s="24"/>
      <c r="AG54">
        <f t="shared" si="2"/>
        <v>793.50903203060602</v>
      </c>
      <c r="AI54" s="34">
        <f>PXIL!I54</f>
        <v>0</v>
      </c>
      <c r="AJ54" s="34">
        <f>PXIL!O54</f>
        <v>0</v>
      </c>
      <c r="AK54" s="34">
        <f>RTM_IEX!I54</f>
        <v>19.25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604.13504550852986</v>
      </c>
      <c r="P55" s="36">
        <v>35.678438170277964</v>
      </c>
      <c r="Q55" s="36">
        <v>11.12</v>
      </c>
      <c r="R55" s="38">
        <v>25.3</v>
      </c>
      <c r="S55" s="38">
        <v>0</v>
      </c>
      <c r="T55" s="37">
        <f>SUMPRODUCT(LTA!J55:AN55,LTA!J$101:AN$101,LTA!J$104:AN$104)</f>
        <v>271.56</v>
      </c>
      <c r="U55" s="37">
        <f>SUMPRODUCT(LTA!J55:AN55,LTA!J$102:AN$102,LTA!J$104:AN$104)</f>
        <v>64.599999999999994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-300</v>
      </c>
      <c r="AC55">
        <f t="shared" si="0"/>
        <v>11.663265020368703</v>
      </c>
      <c r="AD55">
        <f t="shared" si="1"/>
        <v>774.27931865843902</v>
      </c>
      <c r="AE55">
        <f>'IDT-1'!C55</f>
        <v>0</v>
      </c>
      <c r="AF55" s="24"/>
      <c r="AG55">
        <f t="shared" si="2"/>
        <v>774.27931865843902</v>
      </c>
      <c r="AI55" s="34">
        <f>PXIL!I55</f>
        <v>0</v>
      </c>
      <c r="AJ55" s="34">
        <f>PXIL!O55</f>
        <v>0</v>
      </c>
      <c r="AK55" s="34">
        <f>RTM_IEX!I55</f>
        <v>19.25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587.10233385332185</v>
      </c>
      <c r="P56" s="36">
        <v>35.678438170277964</v>
      </c>
      <c r="Q56" s="36">
        <v>11.12</v>
      </c>
      <c r="R56" s="38">
        <v>25.3</v>
      </c>
      <c r="S56" s="38">
        <v>0</v>
      </c>
      <c r="T56" s="37">
        <f>SUMPRODUCT(LTA!J56:AN56,LTA!J$101:AN$101,LTA!J$104:AN$104)</f>
        <v>270.89</v>
      </c>
      <c r="U56" s="37">
        <f>SUMPRODUCT(LTA!J56:AN56,LTA!J$102:AN$102,LTA!J$104:AN$104)</f>
        <v>64.28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-300</v>
      </c>
      <c r="AC56">
        <f t="shared" si="0"/>
        <v>11.431066242464958</v>
      </c>
      <c r="AD56">
        <f t="shared" si="1"/>
        <v>746.86880578113482</v>
      </c>
      <c r="AE56">
        <f>'IDT-1'!C56</f>
        <v>0</v>
      </c>
      <c r="AF56" s="24"/>
      <c r="AG56">
        <f t="shared" si="2"/>
        <v>746.86880578113482</v>
      </c>
      <c r="AI56" s="34">
        <f>PXIL!I56</f>
        <v>0</v>
      </c>
      <c r="AJ56" s="34">
        <f>PXIL!O56</f>
        <v>0</v>
      </c>
      <c r="AK56" s="34">
        <f>RTM_IEX!I56</f>
        <v>9.6300000000000008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587.1024473529917</v>
      </c>
      <c r="P57" s="36">
        <v>35.678438170277964</v>
      </c>
      <c r="Q57" s="36">
        <v>11.12</v>
      </c>
      <c r="R57" s="38">
        <v>25.3</v>
      </c>
      <c r="S57" s="38">
        <v>0</v>
      </c>
      <c r="T57" s="37">
        <f>SUMPRODUCT(LTA!J57:AN57,LTA!J$101:AN$101,LTA!J$104:AN$104)</f>
        <v>270.36</v>
      </c>
      <c r="U57" s="37">
        <f>SUMPRODUCT(LTA!J57:AN57,LTA!J$102:AN$102,LTA!J$104:AN$104)</f>
        <v>63.94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-300</v>
      </c>
      <c r="AC57">
        <f t="shared" si="0"/>
        <v>11.464163195862184</v>
      </c>
      <c r="AD57">
        <f t="shared" si="1"/>
        <v>750.77582232740758</v>
      </c>
      <c r="AE57">
        <f>'IDT-1'!C57</f>
        <v>0</v>
      </c>
      <c r="AF57" s="24"/>
      <c r="AG57">
        <f t="shared" si="2"/>
        <v>750.77582232740758</v>
      </c>
      <c r="AI57" s="34">
        <f>PXIL!I57</f>
        <v>0</v>
      </c>
      <c r="AJ57" s="34">
        <f>PXIL!O57</f>
        <v>0</v>
      </c>
      <c r="AK57" s="34">
        <f>RTM_IEX!I57</f>
        <v>14.44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587.1026159333353</v>
      </c>
      <c r="P58" s="36">
        <v>35.678438170277964</v>
      </c>
      <c r="Q58" s="36">
        <v>11.12</v>
      </c>
      <c r="R58" s="38">
        <v>25.3</v>
      </c>
      <c r="S58" s="38">
        <v>0</v>
      </c>
      <c r="T58" s="37">
        <f>SUMPRODUCT(LTA!J58:AN58,LTA!J$101:AN$101,LTA!J$104:AN$104)</f>
        <v>269.62</v>
      </c>
      <c r="U58" s="37">
        <f>SUMPRODUCT(LTA!J58:AN58,LTA!J$102:AN$102,LTA!J$104:AN$104)</f>
        <v>63.599999999999994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-300</v>
      </c>
      <c r="AC58">
        <f t="shared" si="0"/>
        <v>11.37420061193707</v>
      </c>
      <c r="AD58">
        <f t="shared" si="1"/>
        <v>740.15595349167597</v>
      </c>
      <c r="AE58">
        <f>'IDT-1'!C58</f>
        <v>0</v>
      </c>
      <c r="AF58" s="24"/>
      <c r="AG58">
        <f t="shared" si="2"/>
        <v>740.15595349167597</v>
      </c>
      <c r="AI58" s="34">
        <f>PXIL!I58</f>
        <v>0</v>
      </c>
      <c r="AJ58" s="34">
        <f>PXIL!O58</f>
        <v>0</v>
      </c>
      <c r="AK58" s="34">
        <f>RTM_IEX!I58</f>
        <v>4.8099999999999996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603.9215956015355</v>
      </c>
      <c r="P59" s="36">
        <v>35.678438170277964</v>
      </c>
      <c r="Q59" s="36">
        <v>11.12</v>
      </c>
      <c r="R59" s="38">
        <v>25.3</v>
      </c>
      <c r="S59" s="38">
        <v>0</v>
      </c>
      <c r="T59" s="37">
        <f>SUMPRODUCT(LTA!J59:AN59,LTA!J$101:AN$101,LTA!J$104:AN$104)</f>
        <v>275.02999999999997</v>
      </c>
      <c r="U59" s="37">
        <f>SUMPRODUCT(LTA!J59:AN59,LTA!J$102:AN$102,LTA!J$104:AN$104)</f>
        <v>63.28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-300</v>
      </c>
      <c r="AC59">
        <f t="shared" si="0"/>
        <v>11.653370564748178</v>
      </c>
      <c r="AD59">
        <f t="shared" si="1"/>
        <v>740.97576320706526</v>
      </c>
      <c r="AE59">
        <f>'IDT-1'!C59</f>
        <v>0</v>
      </c>
      <c r="AF59" s="24"/>
      <c r="AG59">
        <f t="shared" si="2"/>
        <v>740.97576320706526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-16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610.47769152001536</v>
      </c>
      <c r="P60" s="36">
        <v>35.678438170277964</v>
      </c>
      <c r="Q60" s="36">
        <v>11.12</v>
      </c>
      <c r="R60" s="38">
        <v>25.3</v>
      </c>
      <c r="S60" s="38">
        <v>0</v>
      </c>
      <c r="T60" s="37">
        <f>SUMPRODUCT(LTA!J60:AN60,LTA!J$101:AN$101,LTA!J$104:AN$104)</f>
        <v>269.23</v>
      </c>
      <c r="U60" s="37">
        <f>SUMPRODUCT(LTA!J60:AN60,LTA!J$102:AN$102,LTA!J$104:AN$104)</f>
        <v>62.94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-300</v>
      </c>
      <c r="AC60">
        <f t="shared" si="0"/>
        <v>11.690750401362966</v>
      </c>
      <c r="AD60">
        <f t="shared" si="1"/>
        <v>737.35447928893041</v>
      </c>
      <c r="AE60">
        <f>'IDT-1'!C60</f>
        <v>0</v>
      </c>
      <c r="AF60" s="24"/>
      <c r="AG60">
        <f t="shared" si="2"/>
        <v>737.35447928893041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607.35314616663902</v>
      </c>
      <c r="P61" s="36">
        <v>35.678438170277964</v>
      </c>
      <c r="Q61" s="36">
        <v>11.12</v>
      </c>
      <c r="R61" s="38">
        <v>25.3</v>
      </c>
      <c r="S61" s="38">
        <v>0</v>
      </c>
      <c r="T61" s="37">
        <f>SUMPRODUCT(LTA!J61:AN61,LTA!J$101:AN$101,LTA!J$104:AN$104)</f>
        <v>264.43</v>
      </c>
      <c r="U61" s="37">
        <f>SUMPRODUCT(LTA!J61:AN61,LTA!J$102:AN$102,LTA!J$104:AN$104)</f>
        <v>62.44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-300</v>
      </c>
      <c r="AC61">
        <f t="shared" si="0"/>
        <v>11.611513062669715</v>
      </c>
      <c r="AD61">
        <f t="shared" si="1"/>
        <v>730.00917127424736</v>
      </c>
      <c r="AE61">
        <f>'IDT-1'!C61</f>
        <v>0</v>
      </c>
      <c r="AF61" s="24"/>
      <c r="AG61">
        <f t="shared" si="2"/>
        <v>730.00917127424736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-19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607.35314616663902</v>
      </c>
      <c r="P62" s="36">
        <v>35.678438170277964</v>
      </c>
      <c r="Q62" s="36">
        <v>11.12</v>
      </c>
      <c r="R62" s="38">
        <v>25.3</v>
      </c>
      <c r="S62" s="38">
        <v>0</v>
      </c>
      <c r="T62" s="37">
        <f>SUMPRODUCT(LTA!J62:AN62,LTA!J$101:AN$101,LTA!J$104:AN$104)</f>
        <v>260.41000000000003</v>
      </c>
      <c r="U62" s="37">
        <f>SUMPRODUCT(LTA!J62:AN62,LTA!J$102:AN$102,LTA!J$104:AN$104)</f>
        <v>62.28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-300</v>
      </c>
      <c r="AC62">
        <f t="shared" si="0"/>
        <v>11.559458747219935</v>
      </c>
      <c r="AD62">
        <f t="shared" si="1"/>
        <v>727.88122558969712</v>
      </c>
      <c r="AE62">
        <f>'IDT-1'!C62</f>
        <v>0</v>
      </c>
      <c r="AF62" s="24"/>
      <c r="AG62">
        <f t="shared" si="2"/>
        <v>727.88122558969712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-17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47.997791173899039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601.55202901191421</v>
      </c>
      <c r="P63" s="36">
        <v>35.678438170277964</v>
      </c>
      <c r="Q63" s="36">
        <v>11.12</v>
      </c>
      <c r="R63" s="38">
        <v>25.3</v>
      </c>
      <c r="S63" s="38">
        <v>0</v>
      </c>
      <c r="T63" s="37">
        <f>SUMPRODUCT(LTA!J63:AN63,LTA!J$101:AN$101,LTA!J$104:AN$104)</f>
        <v>252.79000000000002</v>
      </c>
      <c r="U63" s="37">
        <f>SUMPRODUCT(LTA!J63:AN63,LTA!J$102:AN$102,LTA!J$104:AN$104)</f>
        <v>61.94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-300</v>
      </c>
      <c r="AC63">
        <f t="shared" si="0"/>
        <v>11.299837127657886</v>
      </c>
      <c r="AD63">
        <f t="shared" si="1"/>
        <v>731.37752122843358</v>
      </c>
      <c r="AE63">
        <f>'IDT-1'!C63</f>
        <v>0</v>
      </c>
      <c r="AF63" s="24"/>
      <c r="AG63">
        <f t="shared" si="2"/>
        <v>731.37752122843358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47.997791173899039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600.46095065310249</v>
      </c>
      <c r="P64" s="36">
        <v>35.678438170277964</v>
      </c>
      <c r="Q64" s="36">
        <v>11.12</v>
      </c>
      <c r="R64" s="38">
        <v>25.3</v>
      </c>
      <c r="S64" s="38">
        <v>0</v>
      </c>
      <c r="T64" s="37">
        <f>SUMPRODUCT(LTA!J64:AN64,LTA!J$101:AN$101,LTA!J$104:AN$104)</f>
        <v>244.95999999999998</v>
      </c>
      <c r="U64" s="37">
        <f>SUMPRODUCT(LTA!J64:AN64,LTA!J$102:AN$102,LTA!J$104:AN$104)</f>
        <v>61.76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-300</v>
      </c>
      <c r="AC64">
        <f t="shared" si="0"/>
        <v>11.223388069443867</v>
      </c>
      <c r="AD64">
        <f t="shared" si="1"/>
        <v>722.35289192783557</v>
      </c>
      <c r="AE64">
        <f>'IDT-1'!C64</f>
        <v>0</v>
      </c>
      <c r="AF64" s="24"/>
      <c r="AG64">
        <f t="shared" si="2"/>
        <v>722.35289192783557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47.997791173899039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603.48070450107855</v>
      </c>
      <c r="P65" s="36">
        <v>35.678438170277964</v>
      </c>
      <c r="Q65" s="36">
        <v>11.12</v>
      </c>
      <c r="R65" s="38">
        <v>25.3</v>
      </c>
      <c r="S65" s="38">
        <v>0</v>
      </c>
      <c r="T65" s="37">
        <f>SUMPRODUCT(LTA!J65:AN65,LTA!J$101:AN$101,LTA!J$104:AN$104)</f>
        <v>230.62</v>
      </c>
      <c r="U65" s="37">
        <f>SUMPRODUCT(LTA!J65:AN65,LTA!J$102:AN$102,LTA!J$104:AN$104)</f>
        <v>60.709999999999994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-300</v>
      </c>
      <c r="AC65">
        <f t="shared" si="0"/>
        <v>11.62774746526021</v>
      </c>
      <c r="AD65">
        <f t="shared" si="1"/>
        <v>649.57828637999546</v>
      </c>
      <c r="AE65">
        <f>'IDT-1'!C65</f>
        <v>0</v>
      </c>
      <c r="AF65" s="24"/>
      <c r="AG65">
        <f t="shared" si="2"/>
        <v>649.57828637999546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47.997791173899039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603.4587142120422</v>
      </c>
      <c r="P66" s="36">
        <v>35.678438170277964</v>
      </c>
      <c r="Q66" s="36">
        <v>11.12</v>
      </c>
      <c r="R66" s="38">
        <v>25.3</v>
      </c>
      <c r="S66" s="38">
        <v>0</v>
      </c>
      <c r="T66" s="37">
        <f>SUMPRODUCT(LTA!J66:AN66,LTA!J$101:AN$101,LTA!J$104:AN$104)</f>
        <v>214.28</v>
      </c>
      <c r="U66" s="37">
        <f>SUMPRODUCT(LTA!J66:AN66,LTA!J$102:AN$102,LTA!J$104:AN$104)</f>
        <v>60.25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-300</v>
      </c>
      <c r="AC66">
        <f t="shared" si="0"/>
        <v>11.359375380958967</v>
      </c>
      <c r="AD66">
        <f t="shared" si="1"/>
        <v>648.0246681752601</v>
      </c>
      <c r="AE66">
        <f>'IDT-1'!C66</f>
        <v>0</v>
      </c>
      <c r="AF66" s="24"/>
      <c r="AG66">
        <f t="shared" si="2"/>
        <v>648.0246681752601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47.997791173899039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609.0057208826413</v>
      </c>
      <c r="P67" s="36">
        <v>68.040000000000006</v>
      </c>
      <c r="Q67" s="36">
        <v>11.12</v>
      </c>
      <c r="R67" s="38">
        <v>25.3</v>
      </c>
      <c r="S67" s="38">
        <v>0</v>
      </c>
      <c r="T67" s="37">
        <f>SUMPRODUCT(LTA!J67:AN67,LTA!J$101:AN$101,LTA!J$104:AN$104)</f>
        <v>197.13</v>
      </c>
      <c r="U67" s="37">
        <f>SUMPRODUCT(LTA!J67:AN67,LTA!J$102:AN$102,LTA!J$104:AN$104)</f>
        <v>60.44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-300</v>
      </c>
      <c r="AC67">
        <f t="shared" si="0"/>
        <v>11.603112618160777</v>
      </c>
      <c r="AD67">
        <f t="shared" si="1"/>
        <v>660.72949943837943</v>
      </c>
      <c r="AE67">
        <f>'IDT-1'!C67</f>
        <v>0</v>
      </c>
      <c r="AF67" s="24"/>
      <c r="AG67">
        <f t="shared" si="2"/>
        <v>660.72949943837943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-53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47.997791173899039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623.71588151847038</v>
      </c>
      <c r="P68" s="36">
        <v>68.040000000000006</v>
      </c>
      <c r="Q68" s="36">
        <v>11.12</v>
      </c>
      <c r="R68" s="38">
        <v>25.3</v>
      </c>
      <c r="S68" s="38">
        <v>0</v>
      </c>
      <c r="T68" s="37">
        <f>SUMPRODUCT(LTA!J68:AN68,LTA!J$101:AN$101,LTA!J$104:AN$104)</f>
        <v>177.07</v>
      </c>
      <c r="U68" s="37">
        <f>SUMPRODUCT(LTA!J68:AN68,LTA!J$102:AN$102,LTA!J$104:AN$104)</f>
        <v>60.44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11.473462390252852</v>
      </c>
      <c r="AD68">
        <f t="shared" ref="AD68:AD98" si="4">SUM(B68:AB68,AI68:AV68)-AC68</f>
        <v>665.50931030211666</v>
      </c>
      <c r="AE68">
        <f>'IDT-1'!C68</f>
        <v>0</v>
      </c>
      <c r="AF68" s="24"/>
      <c r="AG68">
        <f t="shared" ref="AG68:AG98" si="5">SUM(AD68:AF68)</f>
        <v>665.50931030211666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-43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47.997791173899039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636.24860617413287</v>
      </c>
      <c r="P69" s="36">
        <v>68.040000000000006</v>
      </c>
      <c r="Q69" s="36">
        <v>11.12</v>
      </c>
      <c r="R69" s="38">
        <v>25.3</v>
      </c>
      <c r="S69" s="38">
        <v>0</v>
      </c>
      <c r="T69" s="37">
        <f>SUMPRODUCT(LTA!J69:AN69,LTA!J$101:AN$101,LTA!J$104:AN$104)</f>
        <v>151.12</v>
      </c>
      <c r="U69" s="37">
        <f>SUMPRODUCT(LTA!J69:AN69,LTA!J$102:AN$102,LTA!J$104:AN$104)</f>
        <v>76.81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-300</v>
      </c>
      <c r="AC69">
        <f t="shared" si="3"/>
        <v>11.515207592810194</v>
      </c>
      <c r="AD69">
        <f t="shared" si="4"/>
        <v>666.42028975522157</v>
      </c>
      <c r="AE69">
        <f>'IDT-1'!C69</f>
        <v>0</v>
      </c>
      <c r="AF69" s="24"/>
      <c r="AG69">
        <f t="shared" si="5"/>
        <v>666.42028975522157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47.997791173899039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628.45173329761144</v>
      </c>
      <c r="P70" s="36">
        <v>68.040000000000006</v>
      </c>
      <c r="Q70" s="36">
        <v>11.12</v>
      </c>
      <c r="R70" s="38">
        <v>25.247370065618163</v>
      </c>
      <c r="S70" s="38">
        <v>0</v>
      </c>
      <c r="T70" s="37">
        <f>SUMPRODUCT(LTA!J70:AN70,LTA!J$101:AN$101,LTA!J$104:AN$104)</f>
        <v>129.98000000000002</v>
      </c>
      <c r="U70" s="37">
        <f>SUMPRODUCT(LTA!J70:AN70,LTA!J$102:AN$102,LTA!J$104:AN$104)</f>
        <v>107.24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-300</v>
      </c>
      <c r="AC70">
        <f t="shared" si="3"/>
        <v>11.468009665124384</v>
      </c>
      <c r="AD70">
        <f t="shared" si="4"/>
        <v>674.90798487200436</v>
      </c>
      <c r="AE70">
        <f>'IDT-1'!C70</f>
        <v>0</v>
      </c>
      <c r="AF70" s="24"/>
      <c r="AG70">
        <f t="shared" si="5"/>
        <v>674.90798487200436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-38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47.997872434732507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668.38709967823638</v>
      </c>
      <c r="P71" s="36">
        <v>68.040000000000006</v>
      </c>
      <c r="Q71" s="36">
        <v>22.05</v>
      </c>
      <c r="R71" s="38">
        <v>17.64</v>
      </c>
      <c r="S71" s="38">
        <v>0</v>
      </c>
      <c r="T71" s="37">
        <f>SUMPRODUCT(LTA!J71:AN71,LTA!J$101:AN$101,LTA!J$104:AN$104)</f>
        <v>108.63</v>
      </c>
      <c r="U71" s="37">
        <f>SUMPRODUCT(LTA!J71:AN71,LTA!J$102:AN$102,LTA!J$104:AN$104)</f>
        <v>107.24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-300</v>
      </c>
      <c r="AC71">
        <f t="shared" si="3"/>
        <v>11.796047198084555</v>
      </c>
      <c r="AD71">
        <f t="shared" si="4"/>
        <v>679.48802491488414</v>
      </c>
      <c r="AE71">
        <f>'IDT-1'!C71</f>
        <v>0</v>
      </c>
      <c r="AF71" s="24"/>
      <c r="AG71">
        <f t="shared" si="5"/>
        <v>679.48802491488414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47.997872434732507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695.40190654923629</v>
      </c>
      <c r="P72" s="36">
        <v>68.040000000000006</v>
      </c>
      <c r="Q72" s="36">
        <v>22.05</v>
      </c>
      <c r="R72" s="38">
        <v>10.447342995169082</v>
      </c>
      <c r="S72" s="38">
        <v>0</v>
      </c>
      <c r="T72" s="37">
        <f>SUMPRODUCT(LTA!J72:AN72,LTA!J$101:AN$101,LTA!J$104:AN$104)</f>
        <v>84.25</v>
      </c>
      <c r="U72" s="37">
        <f>SUMPRODUCT(LTA!J72:AN72,LTA!J$102:AN$102,LTA!J$104:AN$104)</f>
        <v>107.24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11.630693891087038</v>
      </c>
      <c r="AD72">
        <f t="shared" si="4"/>
        <v>690.09552808805074</v>
      </c>
      <c r="AE72">
        <f>'IDT-1'!C72</f>
        <v>0</v>
      </c>
      <c r="AF72" s="24"/>
      <c r="AG72">
        <f t="shared" si="5"/>
        <v>690.09552808805074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54.997635527277417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721.4946974514379</v>
      </c>
      <c r="P73" s="36">
        <v>68.040000000000006</v>
      </c>
      <c r="Q73" s="36">
        <v>22.05</v>
      </c>
      <c r="R73" s="38">
        <v>5.0326557550158393</v>
      </c>
      <c r="S73" s="38">
        <v>0</v>
      </c>
      <c r="T73" s="37">
        <f>SUMPRODUCT(LTA!J73:AN73,LTA!J$101:AN$101,LTA!J$104:AN$104)</f>
        <v>64.84</v>
      </c>
      <c r="U73" s="37">
        <f>SUMPRODUCT(LTA!J73:AN73,LTA!J$102:AN$102,LTA!J$104:AN$104)</f>
        <v>107.24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11.403653451454504</v>
      </c>
      <c r="AD73">
        <f t="shared" si="4"/>
        <v>733.59043528227664</v>
      </c>
      <c r="AE73">
        <f>'IDT-1'!C73</f>
        <v>0</v>
      </c>
      <c r="AF73" s="24"/>
      <c r="AG73">
        <f t="shared" si="5"/>
        <v>733.59043528227664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54.997635527277417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746.35936350751183</v>
      </c>
      <c r="P74" s="36">
        <v>68.040000000000006</v>
      </c>
      <c r="Q74" s="36">
        <v>22.05</v>
      </c>
      <c r="R74" s="38">
        <v>1.93</v>
      </c>
      <c r="S74" s="38">
        <v>0</v>
      </c>
      <c r="T74" s="37">
        <f>SUMPRODUCT(LTA!J74:AN74,LTA!J$101:AN$101,LTA!J$104:AN$104)</f>
        <v>45.58</v>
      </c>
      <c r="U74" s="37">
        <f>SUMPRODUCT(LTA!J74:AN74,LTA!J$102:AN$102,LTA!J$104:AN$104)</f>
        <v>107.24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11.382314549358947</v>
      </c>
      <c r="AD74">
        <f t="shared" si="4"/>
        <v>741.11378448543007</v>
      </c>
      <c r="AE74">
        <f>'IDT-1'!C74</f>
        <v>0</v>
      </c>
      <c r="AF74" s="24"/>
      <c r="AG74">
        <f t="shared" si="5"/>
        <v>741.11378448543007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751.99991640104952</v>
      </c>
      <c r="P75" s="36">
        <v>68.040000000000006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31.55</v>
      </c>
      <c r="U75" s="37">
        <f>SUMPRODUCT(LTA!J75:AN75,LTA!J$102:AN$102,LTA!J$104:AN$104)</f>
        <v>107.24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11.288427055235534</v>
      </c>
      <c r="AD75">
        <f t="shared" si="4"/>
        <v>730.03058934581384</v>
      </c>
      <c r="AE75">
        <f>'IDT-1'!C75</f>
        <v>0</v>
      </c>
      <c r="AF75" s="24"/>
      <c r="AG75">
        <f t="shared" si="5"/>
        <v>730.03058934581384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759.38556136421641</v>
      </c>
      <c r="P76" s="36">
        <v>68.040000000000006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23.470000000000002</v>
      </c>
      <c r="U76" s="37">
        <f>SUMPRODUCT(LTA!J76:AN76,LTA!J$102:AN$102,LTA!J$104:AN$104)</f>
        <v>107.24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11.282594472926137</v>
      </c>
      <c r="AD76">
        <f t="shared" si="4"/>
        <v>729.34206689129019</v>
      </c>
      <c r="AE76">
        <f>'IDT-1'!C76</f>
        <v>0</v>
      </c>
      <c r="AF76" s="24"/>
      <c r="AG76">
        <f t="shared" si="5"/>
        <v>729.34206689129019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759.75309143462425</v>
      </c>
      <c r="P77" s="36">
        <v>68.040000000000006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18.98</v>
      </c>
      <c r="U77" s="37">
        <f>SUMPRODUCT(LTA!J77:AN77,LTA!J$102:AN$102,LTA!J$104:AN$104)</f>
        <v>107.39999999999999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11.249309725517563</v>
      </c>
      <c r="AD77">
        <f t="shared" si="4"/>
        <v>725.41288170910661</v>
      </c>
      <c r="AE77">
        <f>'IDT-1'!C77</f>
        <v>0</v>
      </c>
      <c r="AF77" s="24"/>
      <c r="AG77">
        <f t="shared" si="5"/>
        <v>725.41288170910661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759.75309143462425</v>
      </c>
      <c r="P78" s="36">
        <v>68.040000000000006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16.830000000000002</v>
      </c>
      <c r="U78" s="37">
        <f>SUMPRODUCT(LTA!J78:AN78,LTA!J$102:AN$102,LTA!J$104:AN$104)</f>
        <v>107.58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11.232761725517562</v>
      </c>
      <c r="AD78">
        <f t="shared" si="4"/>
        <v>723.45942970910664</v>
      </c>
      <c r="AE78">
        <f>'IDT-1'!C78</f>
        <v>0</v>
      </c>
      <c r="AF78" s="24"/>
      <c r="AG78">
        <f t="shared" si="5"/>
        <v>723.45942970910664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757.673678688515</v>
      </c>
      <c r="P79" s="36">
        <v>68.040000000000006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16.670000000000002</v>
      </c>
      <c r="U79" s="37">
        <f>SUMPRODUCT(LTA!J79:AN79,LTA!J$102:AN$102,LTA!J$104:AN$104)</f>
        <v>107.74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11.247130658450242</v>
      </c>
      <c r="AD79">
        <f t="shared" si="4"/>
        <v>725.15564803006441</v>
      </c>
      <c r="AE79">
        <f>'IDT-1'!C79</f>
        <v>0</v>
      </c>
      <c r="AF79" s="24"/>
      <c r="AG79">
        <f t="shared" si="5"/>
        <v>725.15564803006441</v>
      </c>
      <c r="AI79" s="34">
        <f>PXIL!I79</f>
        <v>0</v>
      </c>
      <c r="AJ79" s="34">
        <f>PXIL!O79</f>
        <v>0</v>
      </c>
      <c r="AK79" s="34">
        <f>RTM_IEX!I79</f>
        <v>3.79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735.62439786159644</v>
      </c>
      <c r="P80" s="36">
        <v>68.040000000000006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16.670000000000002</v>
      </c>
      <c r="U80" s="37">
        <f>SUMPRODUCT(LTA!J80:AN80,LTA!J$102:AN$102,LTA!J$104:AN$104)</f>
        <v>108.08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11.118952699504129</v>
      </c>
      <c r="AD80">
        <f t="shared" si="4"/>
        <v>710.02454516209229</v>
      </c>
      <c r="AE80">
        <f>'IDT-1'!C80</f>
        <v>0</v>
      </c>
      <c r="AF80" s="24"/>
      <c r="AG80">
        <f t="shared" si="5"/>
        <v>710.02454516209229</v>
      </c>
      <c r="AI80" s="34">
        <f>PXIL!I80</f>
        <v>0</v>
      </c>
      <c r="AJ80" s="34">
        <f>PXIL!O80</f>
        <v>0</v>
      </c>
      <c r="AK80" s="34">
        <f>RTM_IEX!I80</f>
        <v>10.24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722.81179910253343</v>
      </c>
      <c r="P81" s="36">
        <v>68.040000000000006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16.670000000000002</v>
      </c>
      <c r="U81" s="37">
        <f>SUMPRODUCT(LTA!J81:AN81,LTA!J$102:AN$102,LTA!J$104:AN$104)</f>
        <v>108.24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11.012166869927999</v>
      </c>
      <c r="AD81">
        <f t="shared" si="4"/>
        <v>697.41873223260518</v>
      </c>
      <c r="AE81">
        <f>'IDT-1'!C81</f>
        <v>0</v>
      </c>
      <c r="AF81" s="24"/>
      <c r="AG81">
        <f t="shared" si="5"/>
        <v>697.41873223260518</v>
      </c>
      <c r="AI81" s="34">
        <f>PXIL!I81</f>
        <v>0</v>
      </c>
      <c r="AJ81" s="34">
        <f>PXIL!O81</f>
        <v>0</v>
      </c>
      <c r="AK81" s="34">
        <f>RTM_IEX!I81</f>
        <v>10.18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711.99128287377812</v>
      </c>
      <c r="P82" s="36">
        <v>68.040000000000006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16.670000000000002</v>
      </c>
      <c r="U82" s="37">
        <f>SUMPRODUCT(LTA!J82:AN82,LTA!J$102:AN$102,LTA!J$104:AN$104)</f>
        <v>108.39999999999999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10.870118533606455</v>
      </c>
      <c r="AD82">
        <f t="shared" si="4"/>
        <v>680.65026434017147</v>
      </c>
      <c r="AE82">
        <f>'IDT-1'!C82</f>
        <v>0</v>
      </c>
      <c r="AF82" s="24"/>
      <c r="AG82">
        <f t="shared" si="5"/>
        <v>680.65026434017147</v>
      </c>
      <c r="AI82" s="34">
        <f>PXIL!I82</f>
        <v>0</v>
      </c>
      <c r="AJ82" s="34">
        <f>PXIL!O82</f>
        <v>0</v>
      </c>
      <c r="AK82" s="34">
        <f>RTM_IEX!I82</f>
        <v>3.93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47.250000000000007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704.36206688576294</v>
      </c>
      <c r="P83" s="36">
        <v>68.040000000000006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26.67</v>
      </c>
      <c r="U83" s="37">
        <f>SUMPRODUCT(LTA!J83:AN83,LTA!J$102:AN$102,LTA!J$104:AN$104)</f>
        <v>108.58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10.843012907931572</v>
      </c>
      <c r="AD83">
        <f t="shared" si="4"/>
        <v>667.40815397783126</v>
      </c>
      <c r="AE83">
        <f>'IDT-1'!C83</f>
        <v>0</v>
      </c>
      <c r="AF83" s="24"/>
      <c r="AG83">
        <f t="shared" si="5"/>
        <v>667.40815397783126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47.250000000000007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700.92719562017464</v>
      </c>
      <c r="P84" s="36">
        <v>68.040000000000006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27.33</v>
      </c>
      <c r="U84" s="37">
        <f>SUMPRODUCT(LTA!J84:AN84,LTA!J$102:AN$102,LTA!J$104:AN$104)</f>
        <v>108.89999999999999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10.949459355173968</v>
      </c>
      <c r="AD84">
        <f t="shared" si="4"/>
        <v>649.84683626500055</v>
      </c>
      <c r="AE84">
        <f>'IDT-1'!C84</f>
        <v>0</v>
      </c>
      <c r="AF84" s="24"/>
      <c r="AG84">
        <f t="shared" si="5"/>
        <v>649.84683626500055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696.74324312886358</v>
      </c>
      <c r="P85" s="36">
        <v>68.040000000000006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32.67</v>
      </c>
      <c r="U85" s="37">
        <f>SUMPRODUCT(LTA!J85:AN85,LTA!J$102:AN$102,LTA!J$104:AN$104)</f>
        <v>113.89999999999999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-300</v>
      </c>
      <c r="AC85">
        <f t="shared" si="3"/>
        <v>11.092181731495844</v>
      </c>
      <c r="AD85">
        <f t="shared" si="4"/>
        <v>646.61016139736751</v>
      </c>
      <c r="AE85">
        <f>'IDT-1'!C85</f>
        <v>0</v>
      </c>
      <c r="AF85" s="24"/>
      <c r="AG85">
        <f t="shared" si="5"/>
        <v>646.61016139736751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658.47084174733925</v>
      </c>
      <c r="P86" s="36">
        <v>68.040000000000006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32.67</v>
      </c>
      <c r="U86" s="37">
        <f>SUMPRODUCT(LTA!J86:AN86,LTA!J$102:AN$102,LTA!J$104:AN$104)</f>
        <v>114.39999999999999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10.605470405393259</v>
      </c>
      <c r="AD86">
        <f t="shared" si="4"/>
        <v>629.32447134194581</v>
      </c>
      <c r="AE86">
        <f>'IDT-1'!C86</f>
        <v>0</v>
      </c>
      <c r="AF86" s="24"/>
      <c r="AG86">
        <f t="shared" si="5"/>
        <v>629.32447134194581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651.90426361387347</v>
      </c>
      <c r="P87" s="36">
        <v>68.040000000000006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32.33</v>
      </c>
      <c r="U87" s="37">
        <f>SUMPRODUCT(LTA!J87:AN87,LTA!J$102:AN$102,LTA!J$104:AN$104)</f>
        <v>116.39999999999999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-300</v>
      </c>
      <c r="AC87">
        <f t="shared" si="3"/>
        <v>10.835332196268595</v>
      </c>
      <c r="AD87">
        <f t="shared" si="4"/>
        <v>592.18803141760475</v>
      </c>
      <c r="AE87">
        <f>'IDT-1'!C87</f>
        <v>0</v>
      </c>
      <c r="AF87" s="24"/>
      <c r="AG87">
        <f t="shared" si="5"/>
        <v>592.18803141760475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-42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651.90518826616665</v>
      </c>
      <c r="P88" s="36">
        <v>68.040000000000006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32</v>
      </c>
      <c r="U88" s="37">
        <f>SUMPRODUCT(LTA!J88:AN88,LTA!J$102:AN$102,LTA!J$104:AN$104)</f>
        <v>116.39999999999999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-300</v>
      </c>
      <c r="AC88">
        <f t="shared" si="3"/>
        <v>10.934221856046529</v>
      </c>
      <c r="AD88">
        <f t="shared" si="4"/>
        <v>579.76006641011998</v>
      </c>
      <c r="AE88">
        <f>'IDT-1'!C88</f>
        <v>0</v>
      </c>
      <c r="AF88" s="24"/>
      <c r="AG88">
        <f t="shared" si="5"/>
        <v>579.76006641011998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-54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651.96781877682315</v>
      </c>
      <c r="P89" s="36">
        <v>68.040000000000006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38.33</v>
      </c>
      <c r="U89" s="37">
        <f>SUMPRODUCT(LTA!J89:AN89,LTA!J$102:AN$102,LTA!J$104:AN$104)</f>
        <v>116.39999999999999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-300</v>
      </c>
      <c r="AC89">
        <f t="shared" si="3"/>
        <v>10.996391110060932</v>
      </c>
      <c r="AD89">
        <f t="shared" si="4"/>
        <v>585.09052766676211</v>
      </c>
      <c r="AE89">
        <f>'IDT-1'!C89</f>
        <v>-15</v>
      </c>
      <c r="AF89" s="24"/>
      <c r="AG89">
        <f t="shared" si="5"/>
        <v>570.09052766676211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652.01865000085263</v>
      </c>
      <c r="P90" s="36">
        <v>68.040000000000006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38</v>
      </c>
      <c r="U90" s="37">
        <f>SUMPRODUCT(LTA!J90:AN90,LTA!J$102:AN$102,LTA!J$104:AN$104)</f>
        <v>116.39999999999999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-25</v>
      </c>
      <c r="AA90" s="75">
        <f>STOA!I90</f>
        <v>0</v>
      </c>
      <c r="AB90" s="75">
        <f>-STOA!O90</f>
        <v>-300</v>
      </c>
      <c r="AC90">
        <f t="shared" si="3"/>
        <v>11.154998089115672</v>
      </c>
      <c r="AD90">
        <f t="shared" si="4"/>
        <v>565.6527519117368</v>
      </c>
      <c r="AE90">
        <f>'IDT-1'!C90</f>
        <v>-6.35</v>
      </c>
      <c r="AF90" s="24"/>
      <c r="AG90">
        <f t="shared" si="5"/>
        <v>559.30275191173678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-49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680.68228188512774</v>
      </c>
      <c r="P91" s="36">
        <v>68.040000000000006</v>
      </c>
      <c r="Q91" s="36">
        <v>22.05</v>
      </c>
      <c r="R91" s="38">
        <v>0</v>
      </c>
      <c r="S91" s="38">
        <v>0</v>
      </c>
      <c r="T91" s="37">
        <f>SUMPRODUCT(LTA!J91:AN91,LTA!J$101:AN$101,LTA!J$104:AN$104)</f>
        <v>48</v>
      </c>
      <c r="U91" s="37">
        <f>SUMPRODUCT(LTA!J91:AN91,LTA!J$102:AN$102,LTA!J$104:AN$104)</f>
        <v>121.74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-35</v>
      </c>
      <c r="AA91" s="75">
        <f>STOA!I91</f>
        <v>0</v>
      </c>
      <c r="AB91" s="75">
        <f>-STOA!O91</f>
        <v>-334.03</v>
      </c>
      <c r="AC91">
        <f t="shared" si="3"/>
        <v>11.660421255273555</v>
      </c>
      <c r="AD91">
        <f t="shared" si="4"/>
        <v>593.12096062985404</v>
      </c>
      <c r="AE91">
        <f>'IDT-1'!C91</f>
        <v>-23.707999999999998</v>
      </c>
      <c r="AF91" s="24"/>
      <c r="AG91">
        <f t="shared" si="5"/>
        <v>569.41296062985407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646.70645598714589</v>
      </c>
      <c r="P92" s="36">
        <v>68.040000000000006</v>
      </c>
      <c r="Q92" s="36">
        <v>22.05</v>
      </c>
      <c r="R92" s="38">
        <v>0</v>
      </c>
      <c r="S92" s="38">
        <v>0</v>
      </c>
      <c r="T92" s="37">
        <f>SUMPRODUCT(LTA!J92:AN92,LTA!J$101:AN$101,LTA!J$104:AN$104)</f>
        <v>47.33</v>
      </c>
      <c r="U92" s="37">
        <f>SUMPRODUCT(LTA!J92:AN92,LTA!J$102:AN$102,LTA!J$104:AN$104)</f>
        <v>121.39999999999999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-29</v>
      </c>
      <c r="AA92" s="75">
        <f>STOA!I92</f>
        <v>0</v>
      </c>
      <c r="AB92" s="75">
        <f>-STOA!O92</f>
        <v>-334.03</v>
      </c>
      <c r="AC92">
        <f t="shared" si="3"/>
        <v>11.264886425031838</v>
      </c>
      <c r="AD92">
        <f t="shared" si="4"/>
        <v>570.53066956211399</v>
      </c>
      <c r="AE92">
        <f>'IDT-1'!C92</f>
        <v>-11.430999999999999</v>
      </c>
      <c r="AF92" s="24"/>
      <c r="AG92">
        <f t="shared" si="5"/>
        <v>559.09966956211395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646.70645598714589</v>
      </c>
      <c r="P93" s="36">
        <v>68.040000000000006</v>
      </c>
      <c r="Q93" s="36">
        <v>22.05</v>
      </c>
      <c r="R93" s="38">
        <v>0</v>
      </c>
      <c r="S93" s="38">
        <v>0</v>
      </c>
      <c r="T93" s="37">
        <f>SUMPRODUCT(LTA!J93:AN93,LTA!J$101:AN$101,LTA!J$104:AN$104)</f>
        <v>49.33</v>
      </c>
      <c r="U93" s="37">
        <f>SUMPRODUCT(LTA!J93:AN93,LTA!J$102:AN$102,LTA!J$104:AN$104)</f>
        <v>121.08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-54</v>
      </c>
      <c r="AA93" s="75">
        <f>STOA!I93</f>
        <v>0</v>
      </c>
      <c r="AB93" s="75">
        <f>-STOA!O93</f>
        <v>-334.03</v>
      </c>
      <c r="AC93">
        <f t="shared" si="3"/>
        <v>11.634787049477179</v>
      </c>
      <c r="AD93">
        <f t="shared" si="4"/>
        <v>529.84076893766871</v>
      </c>
      <c r="AE93">
        <f>'IDT-1'!C93</f>
        <v>0</v>
      </c>
      <c r="AF93" s="24"/>
      <c r="AG93">
        <f t="shared" si="5"/>
        <v>529.84076893766871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-32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646.70645598714589</v>
      </c>
      <c r="P94" s="36">
        <v>68.040000000000006</v>
      </c>
      <c r="Q94" s="36">
        <v>22.05</v>
      </c>
      <c r="R94" s="38">
        <v>0</v>
      </c>
      <c r="S94" s="38">
        <v>0</v>
      </c>
      <c r="T94" s="37">
        <f>SUMPRODUCT(LTA!J94:AN94,LTA!J$101:AN$101,LTA!J$104:AN$104)</f>
        <v>48.33</v>
      </c>
      <c r="U94" s="37">
        <f>SUMPRODUCT(LTA!J94:AN94,LTA!J$102:AN$102,LTA!J$104:AN$104)</f>
        <v>120.58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-64</v>
      </c>
      <c r="AA94" s="75">
        <f>STOA!I94</f>
        <v>0</v>
      </c>
      <c r="AB94" s="75">
        <f>-STOA!O94</f>
        <v>-334.03</v>
      </c>
      <c r="AC94">
        <f t="shared" si="3"/>
        <v>11.732312099900737</v>
      </c>
      <c r="AD94">
        <f t="shared" si="4"/>
        <v>515.24324388724517</v>
      </c>
      <c r="AE94">
        <f>'IDT-1'!C94</f>
        <v>0</v>
      </c>
      <c r="AF94" s="24"/>
      <c r="AG94">
        <f t="shared" si="5"/>
        <v>515.24324388724517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652.43098001046826</v>
      </c>
      <c r="P95" s="36">
        <v>68.040000000000006</v>
      </c>
      <c r="Q95" s="36">
        <v>22.05</v>
      </c>
      <c r="R95" s="38">
        <v>0</v>
      </c>
      <c r="S95" s="38">
        <v>0</v>
      </c>
      <c r="T95" s="37">
        <f>SUMPRODUCT(LTA!J95:AN95,LTA!J$101:AN$101,LTA!J$104:AN$104)</f>
        <v>50.67</v>
      </c>
      <c r="U95" s="37">
        <f>SUMPRODUCT(LTA!J95:AN95,LTA!J$102:AN$102,LTA!J$104:AN$104)</f>
        <v>123.08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-24</v>
      </c>
      <c r="AA95" s="75">
        <f>STOA!I95</f>
        <v>0</v>
      </c>
      <c r="AB95" s="75">
        <f>-STOA!O95</f>
        <v>-384.03</v>
      </c>
      <c r="AC95">
        <f t="shared" si="3"/>
        <v>11.914236836670423</v>
      </c>
      <c r="AD95">
        <f t="shared" si="4"/>
        <v>514.62584317379776</v>
      </c>
      <c r="AE95">
        <f>'IDT-1'!C95</f>
        <v>0</v>
      </c>
      <c r="AF95" s="24"/>
      <c r="AG95">
        <f t="shared" si="5"/>
        <v>514.62584317379776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-36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655.84016994274577</v>
      </c>
      <c r="P96" s="36">
        <v>68.040000000000006</v>
      </c>
      <c r="Q96" s="36">
        <v>22.05</v>
      </c>
      <c r="R96" s="38">
        <v>0</v>
      </c>
      <c r="S96" s="38">
        <v>0</v>
      </c>
      <c r="T96" s="37">
        <f>SUMPRODUCT(LTA!J96:AN96,LTA!J$101:AN$101,LTA!J$104:AN$104)</f>
        <v>48.33</v>
      </c>
      <c r="U96" s="37">
        <f>SUMPRODUCT(LTA!J96:AN96,LTA!J$102:AN$102,LTA!J$104:AN$104)</f>
        <v>122.24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-34</v>
      </c>
      <c r="AA96" s="75">
        <f>STOA!I96</f>
        <v>0</v>
      </c>
      <c r="AB96" s="75">
        <f>-STOA!O96</f>
        <v>-384.03</v>
      </c>
      <c r="AC96">
        <f t="shared" si="3"/>
        <v>12.017815924800225</v>
      </c>
      <c r="AD96">
        <f t="shared" si="4"/>
        <v>502.75145401794549</v>
      </c>
      <c r="AE96">
        <f>'IDT-1'!C96</f>
        <v>0</v>
      </c>
      <c r="AF96" s="24"/>
      <c r="AG96">
        <f t="shared" si="5"/>
        <v>502.75145401794549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-38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653.48622221109724</v>
      </c>
      <c r="P97" s="36">
        <v>68.040000000000006</v>
      </c>
      <c r="Q97" s="36">
        <v>22.05</v>
      </c>
      <c r="R97" s="38">
        <v>0</v>
      </c>
      <c r="S97" s="38">
        <v>0</v>
      </c>
      <c r="T97" s="37">
        <f>SUMPRODUCT(LTA!J97:AN97,LTA!J$101:AN$101,LTA!J$104:AN$104)</f>
        <v>47.33</v>
      </c>
      <c r="U97" s="37">
        <f>SUMPRODUCT(LTA!J97:AN97,LTA!J$102:AN$102,LTA!J$104:AN$104)</f>
        <v>121.74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-54</v>
      </c>
      <c r="AA97" s="75">
        <f>STOA!I97</f>
        <v>0</v>
      </c>
      <c r="AB97" s="75">
        <f>-STOA!O97</f>
        <v>-384.03</v>
      </c>
      <c r="AC97">
        <f t="shared" si="3"/>
        <v>12.12945244517749</v>
      </c>
      <c r="AD97">
        <f t="shared" si="4"/>
        <v>481.7858697659197</v>
      </c>
      <c r="AE97">
        <f>'IDT-1'!C97</f>
        <v>0</v>
      </c>
      <c r="AF97" s="24"/>
      <c r="AG97">
        <f t="shared" si="5"/>
        <v>481.7858697659197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653.01302783126948</v>
      </c>
      <c r="P98" s="36">
        <v>68.040000000000006</v>
      </c>
      <c r="Q98" s="36">
        <v>22.05</v>
      </c>
      <c r="R98" s="38">
        <v>0</v>
      </c>
      <c r="S98" s="38">
        <v>0</v>
      </c>
      <c r="T98" s="37">
        <f>SUMPRODUCT(LTA!J98:AN98,LTA!J$101:AN$101,LTA!J$104:AN$104)</f>
        <v>46</v>
      </c>
      <c r="U98" s="37">
        <f>SUMPRODUCT(LTA!J98:AN98,LTA!J$102:AN$102,LTA!J$104:AN$104)</f>
        <v>121.08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-69</v>
      </c>
      <c r="AA98" s="75">
        <f>STOA!I98</f>
        <v>0</v>
      </c>
      <c r="AB98" s="75">
        <f>-STOA!O98</f>
        <v>-384.03</v>
      </c>
      <c r="AC98">
        <f t="shared" si="3"/>
        <v>12.235828978260274</v>
      </c>
      <c r="AD98">
        <f t="shared" si="4"/>
        <v>464.21629885300916</v>
      </c>
      <c r="AE98">
        <f>'IDT-1'!C98</f>
        <v>0</v>
      </c>
      <c r="AF98" s="24"/>
      <c r="AG98">
        <f t="shared" si="5"/>
        <v>464.21629885300916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0.14847211999999987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1.1673850833721975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15.713247277604589</v>
      </c>
      <c r="P99" s="36">
        <f t="shared" si="6"/>
        <v>1.5273803145108327</v>
      </c>
      <c r="Q99" s="36">
        <f t="shared" si="6"/>
        <v>0.43147499999999944</v>
      </c>
      <c r="R99" s="38">
        <f t="shared" si="6"/>
        <v>0.26107046164682551</v>
      </c>
      <c r="S99" s="38">
        <f t="shared" si="6"/>
        <v>0</v>
      </c>
      <c r="T99" s="37">
        <f t="shared" si="6"/>
        <v>2.5770125000000004</v>
      </c>
      <c r="U99" s="37">
        <f t="shared" si="6"/>
        <v>2.4638924999999974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-0.41199999999999998</v>
      </c>
      <c r="AA99" s="75">
        <f t="shared" si="6"/>
        <v>0</v>
      </c>
      <c r="AB99" s="75">
        <f t="shared" si="6"/>
        <v>-8.3222399999999972</v>
      </c>
      <c r="AC99">
        <f t="shared" si="6"/>
        <v>0.28109046996186565</v>
      </c>
      <c r="AD99">
        <f t="shared" si="6"/>
        <v>14.981817287172579</v>
      </c>
      <c r="AE99">
        <f t="shared" si="6"/>
        <v>-0.11180174999999998</v>
      </c>
      <c r="AG99">
        <f t="shared" si="6"/>
        <v>14.870015537172581</v>
      </c>
      <c r="AI99">
        <f t="shared" si="6"/>
        <v>0</v>
      </c>
      <c r="AJ99">
        <f t="shared" si="6"/>
        <v>0</v>
      </c>
      <c r="AK99">
        <f t="shared" si="6"/>
        <v>3.4712500000000007E-2</v>
      </c>
      <c r="AL99">
        <f t="shared" si="6"/>
        <v>-0.32750000000000001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45366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7.7632200000000005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57.307362753669878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733.6103522255479</v>
      </c>
      <c r="P3" s="36">
        <v>19.25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163.1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-70.2</v>
      </c>
      <c r="AA3" s="75">
        <f>STOA!J3</f>
        <v>4.5</v>
      </c>
      <c r="AB3" s="75">
        <f>-STOA!P3</f>
        <v>-150</v>
      </c>
      <c r="AC3">
        <f>SUMIF(B3:AB3,"&gt;0")*$AC$2-SUMIF(B3:AB3,"&lt;0")*($AC$2/(1-$AC$2))+SUMIF(AI3:AR3,"&gt;0")*$AC$2-SUMIF(AI3:AR3,"&lt;0")*($AC$2/(1-$AC$2))</f>
        <v>10.504979305217118</v>
      </c>
      <c r="AD3">
        <f>SUM(B3:AB3,AI3:AV3)-AC3</f>
        <v>727.52595567400067</v>
      </c>
      <c r="AE3">
        <f>'IDT-1'!F3</f>
        <v>0</v>
      </c>
      <c r="AF3" s="24"/>
      <c r="AG3">
        <f>SUM(AD3:AF3)</f>
        <v>727.52595567400067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7.7632200000000005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57.307362753669878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666.88890416510378</v>
      </c>
      <c r="P4" s="36">
        <v>19.25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162.76999999999998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-21.5</v>
      </c>
      <c r="AA4" s="75">
        <f>STOA!J4</f>
        <v>4.5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9.4021343944339559</v>
      </c>
      <c r="AD4">
        <f t="shared" ref="AD4:AD67" si="1">SUM(B4:AB4,AI4:AV4)-AC4</f>
        <v>725.27735252433979</v>
      </c>
      <c r="AE4">
        <f>'IDT-1'!F4</f>
        <v>0</v>
      </c>
      <c r="AF4" s="24"/>
      <c r="AG4">
        <f t="shared" ref="AG4:AG67" si="2">SUM(AD4:AF4)</f>
        <v>725.27735252433979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7.7632200000000005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57.307362753669878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623.20181826276439</v>
      </c>
      <c r="P5" s="36">
        <v>19.25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180.72000000000003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-32.700000000000003</v>
      </c>
      <c r="AA5" s="75">
        <f>STOA!J5</f>
        <v>4.5</v>
      </c>
      <c r="AB5" s="75">
        <f>-STOA!P5</f>
        <v>-150</v>
      </c>
      <c r="AC5">
        <f t="shared" si="0"/>
        <v>9.111396684875281</v>
      </c>
      <c r="AD5">
        <f t="shared" si="1"/>
        <v>708.63100433155898</v>
      </c>
      <c r="AE5">
        <f>'IDT-1'!F5</f>
        <v>0</v>
      </c>
      <c r="AF5" s="24"/>
      <c r="AG5">
        <f t="shared" si="2"/>
        <v>708.63100433155898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7.7632200000000005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57.307362753669878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574.77537758462518</v>
      </c>
      <c r="P6" s="36">
        <v>72.660000000000011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186.89000000000001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-46.1</v>
      </c>
      <c r="AA6" s="75">
        <f>STOA!J6</f>
        <v>4.5</v>
      </c>
      <c r="AB6" s="75">
        <f>-STOA!P6</f>
        <v>-150</v>
      </c>
      <c r="AC6">
        <f t="shared" si="0"/>
        <v>9.3186000966924247</v>
      </c>
      <c r="AD6">
        <f t="shared" si="1"/>
        <v>706.17736024160263</v>
      </c>
      <c r="AE6">
        <f>'IDT-1'!F6</f>
        <v>0</v>
      </c>
      <c r="AF6" s="24"/>
      <c r="AG6">
        <f t="shared" si="2"/>
        <v>706.17736024160263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7.7632200000000005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57.307362753669878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574.81729480685249</v>
      </c>
      <c r="P7" s="36">
        <v>38.5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186.68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-27.2</v>
      </c>
      <c r="AA7" s="75">
        <f>STOA!J7</f>
        <v>4.5</v>
      </c>
      <c r="AB7" s="75">
        <f>-STOA!P7</f>
        <v>-150</v>
      </c>
      <c r="AC7">
        <f t="shared" si="0"/>
        <v>8.8701393203587315</v>
      </c>
      <c r="AD7">
        <f t="shared" si="1"/>
        <v>691.19773824016374</v>
      </c>
      <c r="AE7">
        <f>'IDT-1'!F7</f>
        <v>0</v>
      </c>
      <c r="AF7" s="24"/>
      <c r="AG7">
        <f t="shared" si="2"/>
        <v>691.19773824016374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7.7632200000000005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57.307362753669878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572.79579909300776</v>
      </c>
      <c r="P8" s="36">
        <v>38.5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186.35000000000002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-26.4</v>
      </c>
      <c r="AA8" s="75">
        <f>STOA!J8</f>
        <v>4.5</v>
      </c>
      <c r="AB8" s="75">
        <f>-STOA!P8</f>
        <v>-150</v>
      </c>
      <c r="AC8">
        <f t="shared" si="0"/>
        <v>8.919850249706526</v>
      </c>
      <c r="AD8">
        <f t="shared" si="1"/>
        <v>680.5965315969712</v>
      </c>
      <c r="AE8">
        <f>'IDT-1'!F8</f>
        <v>0</v>
      </c>
      <c r="AF8" s="24"/>
      <c r="AG8">
        <f t="shared" si="2"/>
        <v>680.5965315969712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-9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7.7632200000000005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57.307362753669878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572.26601100603284</v>
      </c>
      <c r="P9" s="36">
        <v>33.69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186.02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-32.6</v>
      </c>
      <c r="AA9" s="75">
        <f>STOA!J9</f>
        <v>4.5</v>
      </c>
      <c r="AB9" s="75">
        <f>-STOA!P9</f>
        <v>-150</v>
      </c>
      <c r="AC9">
        <f t="shared" si="0"/>
        <v>9.0179279426440289</v>
      </c>
      <c r="AD9">
        <f t="shared" si="1"/>
        <v>657.62866581705873</v>
      </c>
      <c r="AE9">
        <f>'IDT-1'!F9</f>
        <v>0</v>
      </c>
      <c r="AF9" s="24"/>
      <c r="AG9">
        <f t="shared" si="2"/>
        <v>657.62866581705873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7.7632200000000005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57.307362753669878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572.11038120047829</v>
      </c>
      <c r="P10" s="36">
        <v>33.69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187.6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-39.6</v>
      </c>
      <c r="AA10" s="75">
        <f>STOA!J10</f>
        <v>4.5</v>
      </c>
      <c r="AB10" s="75">
        <f>-STOA!P10</f>
        <v>-150</v>
      </c>
      <c r="AC10">
        <f t="shared" si="0"/>
        <v>9.089190756351595</v>
      </c>
      <c r="AD10">
        <f t="shared" si="1"/>
        <v>651.98177319779666</v>
      </c>
      <c r="AE10">
        <f>'IDT-1'!F10</f>
        <v>0</v>
      </c>
      <c r="AF10" s="24"/>
      <c r="AG10">
        <f t="shared" si="2"/>
        <v>651.98177319779666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7.7632200000000005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57.307362753669878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570.48013628491242</v>
      </c>
      <c r="P11" s="36">
        <v>33.69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188.23000000000002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-43</v>
      </c>
      <c r="AA11" s="75">
        <f>STOA!J11</f>
        <v>4.5</v>
      </c>
      <c r="AB11" s="75">
        <f>-STOA!P11</f>
        <v>-150</v>
      </c>
      <c r="AC11">
        <f t="shared" si="0"/>
        <v>9.0587636889761267</v>
      </c>
      <c r="AD11">
        <f t="shared" si="1"/>
        <v>653.61195534960621</v>
      </c>
      <c r="AE11">
        <f>'IDT-1'!F11</f>
        <v>0</v>
      </c>
      <c r="AF11" s="24"/>
      <c r="AG11">
        <f t="shared" si="2"/>
        <v>653.61195534960621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-14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7.7632200000000005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57.307362753669878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570.6675490393651</v>
      </c>
      <c r="P12" s="36">
        <v>33.69</v>
      </c>
      <c r="Q12" s="36">
        <v>7.6999999999999993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188.07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-48.6</v>
      </c>
      <c r="AA12" s="75">
        <f>STOA!J12</f>
        <v>4.5</v>
      </c>
      <c r="AB12" s="75">
        <f>-STOA!P12</f>
        <v>-150</v>
      </c>
      <c r="AC12">
        <f t="shared" si="0"/>
        <v>9.0979612816480202</v>
      </c>
      <c r="AD12">
        <f t="shared" si="1"/>
        <v>649.00017051138684</v>
      </c>
      <c r="AE12">
        <f>'IDT-1'!F12</f>
        <v>0</v>
      </c>
      <c r="AF12" s="24"/>
      <c r="AG12">
        <f t="shared" si="2"/>
        <v>649.00017051138684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-13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7.7632200000000005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57.307362753669878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565.06216693285626</v>
      </c>
      <c r="P13" s="36">
        <v>33.69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192.48000000000002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-56.7</v>
      </c>
      <c r="AA13" s="75">
        <f>STOA!J13</f>
        <v>4.5</v>
      </c>
      <c r="AB13" s="75">
        <f>-STOA!P13</f>
        <v>-150</v>
      </c>
      <c r="AC13">
        <f t="shared" si="0"/>
        <v>9.1395941340751694</v>
      </c>
      <c r="AD13">
        <f t="shared" si="1"/>
        <v>641.66315555245092</v>
      </c>
      <c r="AE13">
        <f>'IDT-1'!F13</f>
        <v>0</v>
      </c>
      <c r="AF13" s="24"/>
      <c r="AG13">
        <f t="shared" si="2"/>
        <v>641.66315555245092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-11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7.7632200000000005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57.307362753669878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565.06216693285626</v>
      </c>
      <c r="P14" s="36">
        <v>33.69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192.15000000000003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-60.1</v>
      </c>
      <c r="AA14" s="75">
        <f>STOA!J14</f>
        <v>4.5</v>
      </c>
      <c r="AB14" s="75">
        <f>-STOA!P14</f>
        <v>-150</v>
      </c>
      <c r="AC14">
        <f t="shared" si="0"/>
        <v>9.165624070339792</v>
      </c>
      <c r="AD14">
        <f t="shared" si="1"/>
        <v>637.90712561618636</v>
      </c>
      <c r="AE14">
        <f>'IDT-1'!F14</f>
        <v>0</v>
      </c>
      <c r="AF14" s="24"/>
      <c r="AG14">
        <f t="shared" si="2"/>
        <v>637.90712561618636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-11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7.7632200000000005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57.307362753669878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564.92905501910445</v>
      </c>
      <c r="P15" s="36">
        <v>33.69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197.48000000000002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-66.599999999999994</v>
      </c>
      <c r="AA15" s="75">
        <f>STOA!J15</f>
        <v>4.41</v>
      </c>
      <c r="AB15" s="75">
        <f>-STOA!P15</f>
        <v>-150</v>
      </c>
      <c r="AC15">
        <f t="shared" si="0"/>
        <v>9.1958151936769443</v>
      </c>
      <c r="AD15">
        <f t="shared" si="1"/>
        <v>644.48382257909748</v>
      </c>
      <c r="AE15">
        <f>'IDT-1'!F15</f>
        <v>0</v>
      </c>
      <c r="AF15" s="24"/>
      <c r="AG15">
        <f t="shared" si="2"/>
        <v>644.48382257909748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7.7632200000000005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57.307362753669878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566.49846472940692</v>
      </c>
      <c r="P16" s="36">
        <v>33.69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197.65000000000003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-68.099999999999994</v>
      </c>
      <c r="AA16" s="75">
        <f>STOA!J16</f>
        <v>4.41</v>
      </c>
      <c r="AB16" s="75">
        <f>-STOA!P16</f>
        <v>-150</v>
      </c>
      <c r="AC16">
        <f t="shared" si="0"/>
        <v>9.2316041295557074</v>
      </c>
      <c r="AD16">
        <f t="shared" si="1"/>
        <v>643.68744335352108</v>
      </c>
      <c r="AE16">
        <f>'IDT-1'!F16</f>
        <v>0</v>
      </c>
      <c r="AF16" s="24"/>
      <c r="AG16">
        <f t="shared" si="2"/>
        <v>643.68744335352108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7.7632200000000005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57.307362753669878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569.96634875477389</v>
      </c>
      <c r="P17" s="36">
        <v>33.69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197.48000000000002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-69.400000000000006</v>
      </c>
      <c r="AA17" s="75">
        <f>STOA!J17</f>
        <v>4.41</v>
      </c>
      <c r="AB17" s="75">
        <f>-STOA!P17</f>
        <v>-150</v>
      </c>
      <c r="AC17">
        <f t="shared" si="0"/>
        <v>9.4143285417342604</v>
      </c>
      <c r="AD17">
        <f t="shared" si="1"/>
        <v>628.50260296670967</v>
      </c>
      <c r="AE17">
        <f>'IDT-1'!F17</f>
        <v>0</v>
      </c>
      <c r="AF17" s="24"/>
      <c r="AG17">
        <f t="shared" si="2"/>
        <v>628.50260296670967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-21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7.7632200000000005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57.307362753669878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575.78037005510203</v>
      </c>
      <c r="P18" s="36">
        <v>33.69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197.15000000000003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-72.099999999999994</v>
      </c>
      <c r="AA18" s="75">
        <f>STOA!J18</f>
        <v>4.41</v>
      </c>
      <c r="AB18" s="75">
        <f>-STOA!P18</f>
        <v>-150</v>
      </c>
      <c r="AC18">
        <f t="shared" si="0"/>
        <v>9.5849203392128839</v>
      </c>
      <c r="AD18">
        <f t="shared" si="1"/>
        <v>619.11603246955906</v>
      </c>
      <c r="AE18">
        <f>'IDT-1'!F18</f>
        <v>0</v>
      </c>
      <c r="AF18" s="24"/>
      <c r="AG18">
        <f t="shared" si="2"/>
        <v>619.11603246955906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-33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7.7632200000000005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57.307362753669878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576.89838218781586</v>
      </c>
      <c r="P19" s="36">
        <v>33.69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196.94000000000003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-68.3</v>
      </c>
      <c r="AA19" s="75">
        <f>STOA!J19</f>
        <v>4.41</v>
      </c>
      <c r="AB19" s="75">
        <f>-STOA!P19</f>
        <v>-150</v>
      </c>
      <c r="AC19">
        <f t="shared" si="0"/>
        <v>9.5942418726726597</v>
      </c>
      <c r="AD19">
        <f t="shared" si="1"/>
        <v>619.81472306881312</v>
      </c>
      <c r="AE19">
        <f>'IDT-1'!F19</f>
        <v>0</v>
      </c>
      <c r="AF19" s="24"/>
      <c r="AG19">
        <f t="shared" si="2"/>
        <v>619.81472306881312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-37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7.7632200000000005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57.307362753669878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576.89838218781586</v>
      </c>
      <c r="P20" s="36">
        <v>33.69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196.44000000000003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-58.6</v>
      </c>
      <c r="AA20" s="75">
        <f>STOA!J20</f>
        <v>4.41</v>
      </c>
      <c r="AB20" s="75">
        <f>-STOA!P20</f>
        <v>-150</v>
      </c>
      <c r="AC20">
        <f t="shared" si="0"/>
        <v>9.5248139581910145</v>
      </c>
      <c r="AD20">
        <f t="shared" si="1"/>
        <v>627.08415098329476</v>
      </c>
      <c r="AE20">
        <f>'IDT-1'!F20</f>
        <v>0</v>
      </c>
      <c r="AF20" s="24"/>
      <c r="AG20">
        <f t="shared" si="2"/>
        <v>627.08415098329476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-39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7.7632200000000005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57.307362753669878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582.46654215111766</v>
      </c>
      <c r="P21" s="36">
        <v>33.69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193.86000000000004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-52.6</v>
      </c>
      <c r="AA21" s="75">
        <f>STOA!J21</f>
        <v>4.41</v>
      </c>
      <c r="AB21" s="75">
        <f>-STOA!P21</f>
        <v>-150</v>
      </c>
      <c r="AC21">
        <f t="shared" si="0"/>
        <v>9.4482606091840786</v>
      </c>
      <c r="AD21">
        <f t="shared" si="1"/>
        <v>642.14886429560352</v>
      </c>
      <c r="AE21">
        <f>'IDT-1'!F21</f>
        <v>0</v>
      </c>
      <c r="AF21" s="24"/>
      <c r="AG21">
        <f t="shared" si="2"/>
        <v>642.14886429560352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7.7632200000000005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57.307362753669878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582.42657205768842</v>
      </c>
      <c r="P22" s="36">
        <v>33.69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192.86000000000004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-43.6</v>
      </c>
      <c r="AA22" s="75">
        <f>STOA!J22</f>
        <v>4.41</v>
      </c>
      <c r="AB22" s="75">
        <f>-STOA!P22</f>
        <v>-150</v>
      </c>
      <c r="AC22">
        <f t="shared" si="0"/>
        <v>9.3293998099757172</v>
      </c>
      <c r="AD22">
        <f t="shared" si="1"/>
        <v>654.22775500138266</v>
      </c>
      <c r="AE22">
        <f>'IDT-1'!F22</f>
        <v>0</v>
      </c>
      <c r="AF22" s="24"/>
      <c r="AG22">
        <f t="shared" si="2"/>
        <v>654.22775500138266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-29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7.7632200000000005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57.307362753669878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585.82203940295778</v>
      </c>
      <c r="P23" s="36">
        <v>74.78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191.99000000000007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-67.400000000000006</v>
      </c>
      <c r="AA23" s="75">
        <f>STOA!J23</f>
        <v>4.41</v>
      </c>
      <c r="AB23" s="75">
        <f>-STOA!P23</f>
        <v>-150</v>
      </c>
      <c r="AC23">
        <f t="shared" si="0"/>
        <v>9.8296140277292263</v>
      </c>
      <c r="AD23">
        <f t="shared" si="1"/>
        <v>681.54300812889858</v>
      </c>
      <c r="AE23">
        <f>'IDT-1'!F23</f>
        <v>0</v>
      </c>
      <c r="AF23" s="24"/>
      <c r="AG23">
        <f t="shared" si="2"/>
        <v>681.54300812889858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-21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7.7632200000000005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57.307362753669878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593.39321087998701</v>
      </c>
      <c r="P24" s="36">
        <v>74.78</v>
      </c>
      <c r="Q24" s="36">
        <v>7.7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191.15000000000003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4.41</v>
      </c>
      <c r="AB24" s="75">
        <f>-STOA!P24</f>
        <v>-150</v>
      </c>
      <c r="AC24">
        <f t="shared" si="0"/>
        <v>9.5269787806009756</v>
      </c>
      <c r="AD24">
        <f t="shared" si="1"/>
        <v>730.976814853056</v>
      </c>
      <c r="AE24">
        <f>'IDT-1'!F24</f>
        <v>-14.993</v>
      </c>
      <c r="AF24" s="24"/>
      <c r="AG24">
        <f t="shared" si="2"/>
        <v>715.98381485305595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-46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7.7632200000000005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57.307362753669878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615.43925192753034</v>
      </c>
      <c r="P25" s="36">
        <v>74.78</v>
      </c>
      <c r="Q25" s="36">
        <v>26.64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190.65000000000003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4.41</v>
      </c>
      <c r="AB25" s="75">
        <f>-STOA!P25</f>
        <v>-150</v>
      </c>
      <c r="AC25">
        <f t="shared" si="0"/>
        <v>9.74846531725189</v>
      </c>
      <c r="AD25">
        <f t="shared" si="1"/>
        <v>785.24136936394837</v>
      </c>
      <c r="AE25">
        <f>'IDT-1'!F25</f>
        <v>-34.597999999999999</v>
      </c>
      <c r="AF25" s="24"/>
      <c r="AG25">
        <f t="shared" si="2"/>
        <v>750.64336936394841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-32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7.7632200000000005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57.307362753669878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670.9239156417425</v>
      </c>
      <c r="P26" s="36">
        <v>74.78</v>
      </c>
      <c r="Q26" s="36">
        <v>26.64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189.99000000000007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4.41</v>
      </c>
      <c r="AB26" s="75">
        <f>-STOA!P26</f>
        <v>-150</v>
      </c>
      <c r="AC26">
        <f t="shared" si="0"/>
        <v>10.208992492451275</v>
      </c>
      <c r="AD26">
        <f t="shared" si="1"/>
        <v>839.60550590296123</v>
      </c>
      <c r="AE26">
        <f>'IDT-1'!F26</f>
        <v>-58.24</v>
      </c>
      <c r="AF26" s="24"/>
      <c r="AG26">
        <f t="shared" si="2"/>
        <v>781.36550590296122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-32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7.7632200000000005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53.43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759.47311692661958</v>
      </c>
      <c r="P27" s="36">
        <v>74.78</v>
      </c>
      <c r="Q27" s="36">
        <v>26.64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189.41000000000003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4.32</v>
      </c>
      <c r="AB27" s="75">
        <f>-STOA!P27</f>
        <v>-150</v>
      </c>
      <c r="AC27">
        <f t="shared" si="0"/>
        <v>10.982377197912527</v>
      </c>
      <c r="AD27">
        <f t="shared" si="1"/>
        <v>914.83395972870687</v>
      </c>
      <c r="AE27">
        <f>'IDT-1'!F27</f>
        <v>-82.459000000000003</v>
      </c>
      <c r="AF27" s="24"/>
      <c r="AG27">
        <f t="shared" si="2"/>
        <v>832.37495972870693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7.7632200000000005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852.53832784570352</v>
      </c>
      <c r="P28" s="36">
        <v>74.78</v>
      </c>
      <c r="Q28" s="36">
        <v>7.7</v>
      </c>
      <c r="R28" s="38">
        <v>0.38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188.91000000000003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4.32</v>
      </c>
      <c r="AB28" s="75">
        <f>-STOA!P28</f>
        <v>-150</v>
      </c>
      <c r="AC28">
        <f t="shared" si="0"/>
        <v>11.634507073707056</v>
      </c>
      <c r="AD28">
        <f t="shared" si="1"/>
        <v>977.75704077199657</v>
      </c>
      <c r="AE28">
        <f>'IDT-1'!F28</f>
        <v>-93.992000000000004</v>
      </c>
      <c r="AF28" s="24"/>
      <c r="AG28">
        <f t="shared" si="2"/>
        <v>883.76504077199661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-47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7.7632200000000005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934.81002910625136</v>
      </c>
      <c r="P29" s="36">
        <v>74.78</v>
      </c>
      <c r="Q29" s="36">
        <v>26.64</v>
      </c>
      <c r="R29" s="38">
        <v>2.84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214.85793500000003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-50.5</v>
      </c>
      <c r="AA29" s="75">
        <f>STOA!J29</f>
        <v>4.32</v>
      </c>
      <c r="AB29" s="75">
        <f>-STOA!P29</f>
        <v>-150</v>
      </c>
      <c r="AC29">
        <f t="shared" si="0"/>
        <v>12.947797698005218</v>
      </c>
      <c r="AD29">
        <f t="shared" si="1"/>
        <v>1079.5633864082463</v>
      </c>
      <c r="AE29">
        <f>'IDT-1'!F29</f>
        <v>-151</v>
      </c>
      <c r="AF29" s="24"/>
      <c r="AG29">
        <f t="shared" si="2"/>
        <v>928.56338640824629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-23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7.7632200000000005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936.84798389049013</v>
      </c>
      <c r="P30" s="36">
        <v>74.78</v>
      </c>
      <c r="Q30" s="36">
        <v>26.64</v>
      </c>
      <c r="R30" s="38">
        <v>6.3474549098196373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219.08093900000003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4.32</v>
      </c>
      <c r="AB30" s="75">
        <f>-STOA!P30</f>
        <v>-150</v>
      </c>
      <c r="AC30">
        <f t="shared" si="0"/>
        <v>12.766782907928409</v>
      </c>
      <c r="AD30">
        <f t="shared" si="1"/>
        <v>1159.6228148923813</v>
      </c>
      <c r="AE30">
        <f>'IDT-1'!F30</f>
        <v>-183.93600000000001</v>
      </c>
      <c r="AF30" s="24"/>
      <c r="AG30">
        <f t="shared" si="2"/>
        <v>975.68681489238122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-23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7.7632200000000005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936.84798389049013</v>
      </c>
      <c r="P31" s="36">
        <v>74.78</v>
      </c>
      <c r="Q31" s="36">
        <v>26.64</v>
      </c>
      <c r="R31" s="38">
        <v>11.7</v>
      </c>
      <c r="S31" s="38">
        <v>0</v>
      </c>
      <c r="T31" s="37">
        <f>SUMPRODUCT(LTA!J31:AN31,LTA!J$101:AN$101,LTA!J$105:AN$105)</f>
        <v>2.15</v>
      </c>
      <c r="U31" s="37">
        <f>SUMPRODUCT(LTA!J31:AN31,LTA!J$102:AN$102,LTA!J$105:AN$105)</f>
        <v>224.17204900000002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4.32</v>
      </c>
      <c r="AB31" s="75">
        <f>-STOA!P31</f>
        <v>-150</v>
      </c>
      <c r="AC31">
        <f t="shared" si="0"/>
        <v>12.847156137511259</v>
      </c>
      <c r="AD31">
        <f t="shared" si="1"/>
        <v>1175.136096752979</v>
      </c>
      <c r="AE31">
        <f>'IDT-1'!F31</f>
        <v>-143.66</v>
      </c>
      <c r="AF31" s="24"/>
      <c r="AG31">
        <f t="shared" si="2"/>
        <v>1031.4760967529789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7.7632200000000005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936.84798389049013</v>
      </c>
      <c r="P32" s="36">
        <v>74.78</v>
      </c>
      <c r="Q32" s="36">
        <v>26.64</v>
      </c>
      <c r="R32" s="38">
        <v>22.087496600181321</v>
      </c>
      <c r="S32" s="38">
        <v>0</v>
      </c>
      <c r="T32" s="37">
        <f>SUMPRODUCT(LTA!J32:AN32,LTA!J$101:AN$101,LTA!J$105:AN$105)</f>
        <v>6.64</v>
      </c>
      <c r="U32" s="37">
        <f>SUMPRODUCT(LTA!J32:AN32,LTA!J$102:AN$102,LTA!J$105:AN$105)</f>
        <v>230.11779400000003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4.32</v>
      </c>
      <c r="AB32" s="75">
        <f>-STOA!P32</f>
        <v>-150</v>
      </c>
      <c r="AC32">
        <f t="shared" si="0"/>
        <v>13.005129051503005</v>
      </c>
      <c r="AD32">
        <f t="shared" si="1"/>
        <v>1197.8013654391686</v>
      </c>
      <c r="AE32">
        <f>'IDT-1'!F32</f>
        <v>-120.996</v>
      </c>
      <c r="AF32" s="24"/>
      <c r="AG32">
        <f t="shared" si="2"/>
        <v>1076.8053654391686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-18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7.7632200000000005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931.13896737912808</v>
      </c>
      <c r="P33" s="36">
        <v>74.78</v>
      </c>
      <c r="Q33" s="36">
        <v>26.64</v>
      </c>
      <c r="R33" s="38">
        <v>23.2</v>
      </c>
      <c r="S33" s="38">
        <v>0</v>
      </c>
      <c r="T33" s="37">
        <f>SUMPRODUCT(LTA!J33:AN33,LTA!J$101:AN$101,LTA!J$105:AN$105)</f>
        <v>10.52</v>
      </c>
      <c r="U33" s="37">
        <f>SUMPRODUCT(LTA!J33:AN33,LTA!J$102:AN$102,LTA!J$105:AN$105)</f>
        <v>238.97120700000002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4.32</v>
      </c>
      <c r="AB33" s="75">
        <f>-STOA!P33</f>
        <v>-150</v>
      </c>
      <c r="AC33">
        <f t="shared" si="0"/>
        <v>12.920998171518036</v>
      </c>
      <c r="AD33">
        <f t="shared" si="1"/>
        <v>1224.0223962076102</v>
      </c>
      <c r="AE33">
        <f>'IDT-1'!F33</f>
        <v>-102.227</v>
      </c>
      <c r="AF33" s="24"/>
      <c r="AG33">
        <f t="shared" si="2"/>
        <v>1121.7953962076101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7.7632200000000005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905.19460529381865</v>
      </c>
      <c r="P34" s="36">
        <v>74.78</v>
      </c>
      <c r="Q34" s="36">
        <v>26.64</v>
      </c>
      <c r="R34" s="38">
        <v>23.2</v>
      </c>
      <c r="S34" s="38">
        <v>0</v>
      </c>
      <c r="T34" s="37">
        <f>SUMPRODUCT(LTA!J34:AN34,LTA!J$101:AN$101,LTA!J$105:AN$105)</f>
        <v>22.81</v>
      </c>
      <c r="U34" s="37">
        <f>SUMPRODUCT(LTA!J34:AN34,LTA!J$102:AN$102,LTA!J$105:AN$105)</f>
        <v>249.92175400000002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4.32</v>
      </c>
      <c r="AB34" s="75">
        <f>-STOA!P34</f>
        <v>-150</v>
      </c>
      <c r="AC34">
        <f t="shared" si="0"/>
        <v>12.898286124801436</v>
      </c>
      <c r="AD34">
        <f t="shared" si="1"/>
        <v>1221.3412931690173</v>
      </c>
      <c r="AE34">
        <f>'IDT-1'!F34</f>
        <v>-89.436999999999998</v>
      </c>
      <c r="AF34" s="24"/>
      <c r="AG34">
        <f t="shared" si="2"/>
        <v>1131.9042931690174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889.38339291005002</v>
      </c>
      <c r="P35" s="36">
        <v>74.78</v>
      </c>
      <c r="Q35" s="36">
        <v>26.64</v>
      </c>
      <c r="R35" s="38">
        <v>23.2</v>
      </c>
      <c r="S35" s="38">
        <v>0</v>
      </c>
      <c r="T35" s="37">
        <f>SUMPRODUCT(LTA!J35:AN35,LTA!J$101:AN$101,LTA!J$105:AN$105)</f>
        <v>34.07</v>
      </c>
      <c r="U35" s="37">
        <f>SUMPRODUCT(LTA!J35:AN35,LTA!J$102:AN$102,LTA!J$105:AN$105)</f>
        <v>261.70052800000002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4.32</v>
      </c>
      <c r="AB35" s="75">
        <f>-STOA!P35</f>
        <v>-150</v>
      </c>
      <c r="AC35">
        <f t="shared" si="0"/>
        <v>13.14674293437778</v>
      </c>
      <c r="AD35">
        <f t="shared" si="1"/>
        <v>1250.6710279756726</v>
      </c>
      <c r="AE35">
        <f>'IDT-1'!F35</f>
        <v>-73.540000000000006</v>
      </c>
      <c r="AF35" s="24"/>
      <c r="AG35">
        <f t="shared" si="2"/>
        <v>1177.1310279756726</v>
      </c>
      <c r="AI35" s="34">
        <f>PXIL!J35</f>
        <v>0</v>
      </c>
      <c r="AJ35" s="34">
        <f>PXIL!P35</f>
        <v>0</v>
      </c>
      <c r="AK35" s="34">
        <f>RTM_IEX!J35</f>
        <v>22.14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7.9738499999999997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878.66710835163644</v>
      </c>
      <c r="P36" s="36">
        <v>74.78</v>
      </c>
      <c r="Q36" s="36">
        <v>26.64</v>
      </c>
      <c r="R36" s="38">
        <v>23.2</v>
      </c>
      <c r="S36" s="38">
        <v>0</v>
      </c>
      <c r="T36" s="37">
        <f>SUMPRODUCT(LTA!J36:AN36,LTA!J$101:AN$101,LTA!J$105:AN$105)</f>
        <v>42.51</v>
      </c>
      <c r="U36" s="37">
        <f>SUMPRODUCT(LTA!J36:AN36,LTA!J$102:AN$102,LTA!J$105:AN$105)</f>
        <v>273.79956900000002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4.32</v>
      </c>
      <c r="AB36" s="75">
        <f>-STOA!P36</f>
        <v>-150</v>
      </c>
      <c r="AC36">
        <f t="shared" si="0"/>
        <v>13.253530088487107</v>
      </c>
      <c r="AD36">
        <f t="shared" si="1"/>
        <v>1263.2769972631493</v>
      </c>
      <c r="AE36">
        <f>'IDT-1'!F36</f>
        <v>-71.497</v>
      </c>
      <c r="AF36" s="24"/>
      <c r="AG36">
        <f t="shared" si="2"/>
        <v>1191.7799972631492</v>
      </c>
      <c r="AI36" s="34">
        <f>PXIL!J36</f>
        <v>0</v>
      </c>
      <c r="AJ36" s="34">
        <f>PXIL!P36</f>
        <v>0</v>
      </c>
      <c r="AK36" s="34">
        <f>RTM_IEX!J36</f>
        <v>25.03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7.9738499999999997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862.56591062936604</v>
      </c>
      <c r="P37" s="36">
        <v>74.78</v>
      </c>
      <c r="Q37" s="36">
        <v>26.64</v>
      </c>
      <c r="R37" s="38">
        <v>23.2</v>
      </c>
      <c r="S37" s="38">
        <v>0</v>
      </c>
      <c r="T37" s="37">
        <f>SUMPRODUCT(LTA!J37:AN37,LTA!J$101:AN$101,LTA!J$105:AN$105)</f>
        <v>51.86</v>
      </c>
      <c r="U37" s="37">
        <f>SUMPRODUCT(LTA!J37:AN37,LTA!J$102:AN$102,LTA!J$105:AN$105)</f>
        <v>285.16836799999999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4.32</v>
      </c>
      <c r="AB37" s="75">
        <f>-STOA!P37</f>
        <v>-150</v>
      </c>
      <c r="AC37">
        <f t="shared" si="0"/>
        <v>13.292233939220033</v>
      </c>
      <c r="AD37">
        <f t="shared" si="1"/>
        <v>1267.845894690146</v>
      </c>
      <c r="AE37">
        <f>'IDT-1'!F37</f>
        <v>-68.938000000000002</v>
      </c>
      <c r="AF37" s="24"/>
      <c r="AG37">
        <f t="shared" si="2"/>
        <v>1198.9078946901459</v>
      </c>
      <c r="AI37" s="34">
        <f>PXIL!J37</f>
        <v>0</v>
      </c>
      <c r="AJ37" s="34">
        <f>PXIL!P37</f>
        <v>0</v>
      </c>
      <c r="AK37" s="34">
        <f>RTM_IEX!J37</f>
        <v>25.02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7.9738499999999997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856.97300272673169</v>
      </c>
      <c r="P38" s="36">
        <v>74.78</v>
      </c>
      <c r="Q38" s="36">
        <v>26.64</v>
      </c>
      <c r="R38" s="38">
        <v>23.2</v>
      </c>
      <c r="S38" s="38">
        <v>0</v>
      </c>
      <c r="T38" s="37">
        <f>SUMPRODUCT(LTA!J38:AN38,LTA!J$101:AN$101,LTA!J$105:AN$105)</f>
        <v>61.28</v>
      </c>
      <c r="U38" s="37">
        <f>SUMPRODUCT(LTA!J38:AN38,LTA!J$102:AN$102,LTA!J$105:AN$105)</f>
        <v>296.01185199999998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4.32</v>
      </c>
      <c r="AB38" s="75">
        <f>-STOA!P38</f>
        <v>-150</v>
      </c>
      <c r="AC38">
        <f t="shared" si="0"/>
        <v>13.253850778437904</v>
      </c>
      <c r="AD38">
        <f t="shared" si="1"/>
        <v>1263.3148539482936</v>
      </c>
      <c r="AE38">
        <f>'IDT-1'!F38</f>
        <v>-67.837999999999994</v>
      </c>
      <c r="AF38" s="24"/>
      <c r="AG38">
        <f t="shared" si="2"/>
        <v>1195.4768539482936</v>
      </c>
      <c r="AI38" s="34">
        <f>PXIL!J38</f>
        <v>0</v>
      </c>
      <c r="AJ38" s="34">
        <f>PXIL!P38</f>
        <v>0</v>
      </c>
      <c r="AK38" s="34">
        <f>RTM_IEX!J38</f>
        <v>5.78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848.34984380513924</v>
      </c>
      <c r="P39" s="36">
        <v>74.78</v>
      </c>
      <c r="Q39" s="36">
        <v>26.63</v>
      </c>
      <c r="R39" s="38">
        <v>23.2</v>
      </c>
      <c r="S39" s="38">
        <v>0</v>
      </c>
      <c r="T39" s="37">
        <f>SUMPRODUCT(LTA!J39:AN39,LTA!J$101:AN$101,LTA!J$105:AN$105)</f>
        <v>71.64</v>
      </c>
      <c r="U39" s="37">
        <f>SUMPRODUCT(LTA!J39:AN39,LTA!J$102:AN$102,LTA!J$105:AN$105)</f>
        <v>300.917284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4.2300000000000004</v>
      </c>
      <c r="AB39" s="75">
        <f>-STOA!P39</f>
        <v>-150</v>
      </c>
      <c r="AC39">
        <f t="shared" si="0"/>
        <v>13.302609660920973</v>
      </c>
      <c r="AD39">
        <f t="shared" si="1"/>
        <v>1259.0283681442183</v>
      </c>
      <c r="AE39">
        <f>'IDT-1'!F39</f>
        <v>-66.442999999999998</v>
      </c>
      <c r="AF39" s="24"/>
      <c r="AG39">
        <f t="shared" si="2"/>
        <v>1192.5853681442184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844.45699252106965</v>
      </c>
      <c r="P40" s="36">
        <v>74.78</v>
      </c>
      <c r="Q40" s="36">
        <v>26.64</v>
      </c>
      <c r="R40" s="38">
        <v>23.2</v>
      </c>
      <c r="S40" s="38">
        <v>0</v>
      </c>
      <c r="T40" s="37">
        <f>SUMPRODUCT(LTA!J40:AN40,LTA!J$101:AN$101,LTA!J$105:AN$105)</f>
        <v>79.75</v>
      </c>
      <c r="U40" s="37">
        <f>SUMPRODUCT(LTA!J40:AN40,LTA!J$102:AN$102,LTA!J$105:AN$105)</f>
        <v>310.30962899999997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4.2300000000000004</v>
      </c>
      <c r="AB40" s="75">
        <f>-STOA!P40</f>
        <v>-150</v>
      </c>
      <c r="AC40">
        <f t="shared" si="0"/>
        <v>13.476311512209014</v>
      </c>
      <c r="AD40">
        <f t="shared" si="1"/>
        <v>1265.4741600088605</v>
      </c>
      <c r="AE40">
        <f>'IDT-1'!F40</f>
        <v>-13.579000000000001</v>
      </c>
      <c r="AF40" s="24"/>
      <c r="AG40">
        <f t="shared" si="2"/>
        <v>1251.8951600088606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-12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844.45756069843537</v>
      </c>
      <c r="P41" s="36">
        <v>74.78</v>
      </c>
      <c r="Q41" s="36">
        <v>26.64</v>
      </c>
      <c r="R41" s="38">
        <v>23.2</v>
      </c>
      <c r="S41" s="38">
        <v>0</v>
      </c>
      <c r="T41" s="37">
        <f>SUMPRODUCT(LTA!J41:AN41,LTA!J$101:AN$101,LTA!J$105:AN$105)</f>
        <v>87.91</v>
      </c>
      <c r="U41" s="37">
        <f>SUMPRODUCT(LTA!J41:AN41,LTA!J$102:AN$102,LTA!J$105:AN$105)</f>
        <v>318.84027600000002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4.2300000000000004</v>
      </c>
      <c r="AB41" s="75">
        <f>-STOA!P41</f>
        <v>-150</v>
      </c>
      <c r="AC41">
        <f t="shared" si="0"/>
        <v>13.743585085572223</v>
      </c>
      <c r="AD41">
        <f t="shared" si="1"/>
        <v>1266.8981016128632</v>
      </c>
      <c r="AE41">
        <f>'IDT-1'!F41</f>
        <v>0</v>
      </c>
      <c r="AF41" s="24"/>
      <c r="AG41">
        <f t="shared" si="2"/>
        <v>1266.8981016128632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-27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839.55000715597828</v>
      </c>
      <c r="P42" s="36">
        <v>74.78</v>
      </c>
      <c r="Q42" s="36">
        <v>26.63</v>
      </c>
      <c r="R42" s="38">
        <v>24.2</v>
      </c>
      <c r="S42" s="38">
        <v>0</v>
      </c>
      <c r="T42" s="37">
        <f>SUMPRODUCT(LTA!J42:AN42,LTA!J$101:AN$101,LTA!J$105:AN$105)</f>
        <v>95.86</v>
      </c>
      <c r="U42" s="37">
        <f>SUMPRODUCT(LTA!J42:AN42,LTA!J$102:AN$102,LTA!J$105:AN$105)</f>
        <v>326.40281700000003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4.2300000000000004</v>
      </c>
      <c r="AB42" s="75">
        <f>-STOA!P42</f>
        <v>-150</v>
      </c>
      <c r="AC42">
        <f t="shared" si="0"/>
        <v>13.730857929792021</v>
      </c>
      <c r="AD42">
        <f t="shared" si="1"/>
        <v>1291.5058162261862</v>
      </c>
      <c r="AE42">
        <f>'IDT-1'!F42</f>
        <v>0</v>
      </c>
      <c r="AF42" s="24"/>
      <c r="AG42">
        <f t="shared" si="2"/>
        <v>1291.5058162261862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-14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831.91472700932968</v>
      </c>
      <c r="P43" s="36">
        <v>74.78</v>
      </c>
      <c r="Q43" s="36">
        <v>26.63</v>
      </c>
      <c r="R43" s="38">
        <v>24.2</v>
      </c>
      <c r="S43" s="38">
        <v>0</v>
      </c>
      <c r="T43" s="37">
        <f>SUMPRODUCT(LTA!J43:AN43,LTA!J$101:AN$101,LTA!J$105:AN$105)</f>
        <v>102.87</v>
      </c>
      <c r="U43" s="37">
        <f>SUMPRODUCT(LTA!J43:AN43,LTA!J$102:AN$102,LTA!J$105:AN$105)</f>
        <v>332.82232499999998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4.2300000000000004</v>
      </c>
      <c r="AB43" s="75">
        <f>-STOA!P43</f>
        <v>-150</v>
      </c>
      <c r="AC43">
        <f t="shared" si="0"/>
        <v>13.660933235611727</v>
      </c>
      <c r="AD43">
        <f t="shared" si="1"/>
        <v>1311.3699687737178</v>
      </c>
      <c r="AE43">
        <f>'IDT-1'!F43</f>
        <v>0</v>
      </c>
      <c r="AF43" s="24"/>
      <c r="AG43">
        <f t="shared" si="2"/>
        <v>1311.3699687737178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831.00159840370452</v>
      </c>
      <c r="P44" s="36">
        <v>74.78</v>
      </c>
      <c r="Q44" s="36">
        <v>26.63</v>
      </c>
      <c r="R44" s="38">
        <v>24.2</v>
      </c>
      <c r="S44" s="38">
        <v>0</v>
      </c>
      <c r="T44" s="37">
        <f>SUMPRODUCT(LTA!J44:AN44,LTA!J$101:AN$101,LTA!J$105:AN$105)</f>
        <v>106.61</v>
      </c>
      <c r="U44" s="37">
        <f>SUMPRODUCT(LTA!J44:AN44,LTA!J$102:AN$102,LTA!J$105:AN$105)</f>
        <v>338.51612999999998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4.2300000000000004</v>
      </c>
      <c r="AB44" s="75">
        <f>-STOA!P44</f>
        <v>-150</v>
      </c>
      <c r="AC44">
        <f t="shared" si="0"/>
        <v>13.732506917324475</v>
      </c>
      <c r="AD44">
        <f t="shared" si="1"/>
        <v>1319.8190714863799</v>
      </c>
      <c r="AE44">
        <f>'IDT-1'!F44</f>
        <v>0</v>
      </c>
      <c r="AF44" s="24"/>
      <c r="AG44">
        <f t="shared" si="2"/>
        <v>1319.8190714863799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830.3557060301107</v>
      </c>
      <c r="P45" s="36">
        <v>74.78</v>
      </c>
      <c r="Q45" s="36">
        <v>26.63</v>
      </c>
      <c r="R45" s="38">
        <v>24.2</v>
      </c>
      <c r="S45" s="38">
        <v>0</v>
      </c>
      <c r="T45" s="37">
        <f>SUMPRODUCT(LTA!J45:AN45,LTA!J$101:AN$101,LTA!J$105:AN$105)</f>
        <v>109.31</v>
      </c>
      <c r="U45" s="37">
        <f>SUMPRODUCT(LTA!J45:AN45,LTA!J$102:AN$102,LTA!J$105:AN$105)</f>
        <v>339.756101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4.2300000000000004</v>
      </c>
      <c r="AB45" s="75">
        <f>-STOA!P45</f>
        <v>-150</v>
      </c>
      <c r="AC45">
        <f t="shared" si="0"/>
        <v>13.881473177786287</v>
      </c>
      <c r="AD45">
        <f t="shared" si="1"/>
        <v>1337.4041838523242</v>
      </c>
      <c r="AE45">
        <f>'IDT-1'!F45</f>
        <v>0</v>
      </c>
      <c r="AF45" s="24"/>
      <c r="AG45">
        <f t="shared" si="2"/>
        <v>1337.4041838523242</v>
      </c>
      <c r="AI45" s="34">
        <f>PXIL!J45</f>
        <v>0</v>
      </c>
      <c r="AJ45" s="34">
        <f>PXIL!P45</f>
        <v>0</v>
      </c>
      <c r="AK45" s="34">
        <f>RTM_IEX!J45</f>
        <v>14.44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828.79653478160537</v>
      </c>
      <c r="P46" s="36">
        <v>74.78</v>
      </c>
      <c r="Q46" s="36">
        <v>26.63</v>
      </c>
      <c r="R46" s="38">
        <v>24.2</v>
      </c>
      <c r="S46" s="38">
        <v>0</v>
      </c>
      <c r="T46" s="37">
        <f>SUMPRODUCT(LTA!J46:AN46,LTA!J$101:AN$101,LTA!J$105:AN$105)</f>
        <v>110.05</v>
      </c>
      <c r="U46" s="37">
        <f>SUMPRODUCT(LTA!J46:AN46,LTA!J$102:AN$102,LTA!J$105:AN$105)</f>
        <v>343.557165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4.2300000000000004</v>
      </c>
      <c r="AB46" s="75">
        <f>-STOA!P46</f>
        <v>-150</v>
      </c>
      <c r="AC46">
        <f t="shared" si="0"/>
        <v>13.866117076898844</v>
      </c>
      <c r="AD46">
        <f t="shared" si="1"/>
        <v>1335.5914327047064</v>
      </c>
      <c r="AE46">
        <f>'IDT-1'!F46</f>
        <v>0</v>
      </c>
      <c r="AF46" s="24"/>
      <c r="AG46">
        <f t="shared" si="2"/>
        <v>1335.5914327047064</v>
      </c>
      <c r="AI46" s="34">
        <f>PXIL!J46</f>
        <v>0</v>
      </c>
      <c r="AJ46" s="34">
        <f>PXIL!P46</f>
        <v>0</v>
      </c>
      <c r="AK46" s="34">
        <f>RTM_IEX!J46</f>
        <v>9.6300000000000008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821.49466623128887</v>
      </c>
      <c r="P47" s="36">
        <v>74.78</v>
      </c>
      <c r="Q47" s="36">
        <v>26.63</v>
      </c>
      <c r="R47" s="38">
        <v>24.2</v>
      </c>
      <c r="S47" s="38">
        <v>0</v>
      </c>
      <c r="T47" s="37">
        <f>SUMPRODUCT(LTA!J47:AN47,LTA!J$101:AN$101,LTA!J$105:AN$105)</f>
        <v>110.73</v>
      </c>
      <c r="U47" s="37">
        <f>SUMPRODUCT(LTA!J47:AN47,LTA!J$102:AN$102,LTA!J$105:AN$105)</f>
        <v>346.28786600000007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4.2300000000000004</v>
      </c>
      <c r="AB47" s="75">
        <f>-STOA!P47</f>
        <v>-150</v>
      </c>
      <c r="AC47">
        <f t="shared" si="0"/>
        <v>13.898111269476185</v>
      </c>
      <c r="AD47">
        <f t="shared" si="1"/>
        <v>1339.3682709618126</v>
      </c>
      <c r="AE47">
        <f>'IDT-1'!F47</f>
        <v>0</v>
      </c>
      <c r="AF47" s="24"/>
      <c r="AG47">
        <f t="shared" si="2"/>
        <v>1339.3682709618126</v>
      </c>
      <c r="AI47" s="34">
        <f>PXIL!J47</f>
        <v>0</v>
      </c>
      <c r="AJ47" s="34">
        <f>PXIL!P47</f>
        <v>0</v>
      </c>
      <c r="AK47" s="34">
        <f>RTM_IEX!J47</f>
        <v>17.329999999999998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53.43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819.90536113009875</v>
      </c>
      <c r="P48" s="36">
        <v>74.78</v>
      </c>
      <c r="Q48" s="36">
        <v>26.63</v>
      </c>
      <c r="R48" s="38">
        <v>24.2</v>
      </c>
      <c r="S48" s="38">
        <v>0</v>
      </c>
      <c r="T48" s="37">
        <f>SUMPRODUCT(LTA!J48:AN48,LTA!J$101:AN$101,LTA!J$105:AN$105)</f>
        <v>111.03999999999999</v>
      </c>
      <c r="U48" s="37">
        <f>SUMPRODUCT(LTA!J48:AN48,LTA!J$102:AN$102,LTA!J$105:AN$105)</f>
        <v>348.88203800000002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4.2300000000000004</v>
      </c>
      <c r="AB48" s="75">
        <f>-STOA!P48</f>
        <v>-150</v>
      </c>
      <c r="AC48">
        <f t="shared" si="0"/>
        <v>13.829860151426189</v>
      </c>
      <c r="AD48">
        <f t="shared" si="1"/>
        <v>1331.3113889786725</v>
      </c>
      <c r="AE48">
        <f>'IDT-1'!F48</f>
        <v>0</v>
      </c>
      <c r="AF48" s="24"/>
      <c r="AG48">
        <f t="shared" si="2"/>
        <v>1331.3113889786725</v>
      </c>
      <c r="AI48" s="34">
        <f>PXIL!J48</f>
        <v>0</v>
      </c>
      <c r="AJ48" s="34">
        <f>PXIL!P48</f>
        <v>0</v>
      </c>
      <c r="AK48" s="34">
        <f>RTM_IEX!J48</f>
        <v>24.07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53.43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819.99490027389834</v>
      </c>
      <c r="P49" s="36">
        <v>74.78</v>
      </c>
      <c r="Q49" s="36">
        <v>26.63</v>
      </c>
      <c r="R49" s="38">
        <v>24.2</v>
      </c>
      <c r="S49" s="38">
        <v>0</v>
      </c>
      <c r="T49" s="37">
        <f>SUMPRODUCT(LTA!J49:AN49,LTA!J$101:AN$101,LTA!J$105:AN$105)</f>
        <v>111.19</v>
      </c>
      <c r="U49" s="37">
        <f>SUMPRODUCT(LTA!J49:AN49,LTA!J$102:AN$102,LTA!J$105:AN$105)</f>
        <v>350.45424499999996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4.2300000000000004</v>
      </c>
      <c r="AB49" s="75">
        <f>-STOA!P49</f>
        <v>-150</v>
      </c>
      <c r="AC49">
        <f t="shared" si="0"/>
        <v>13.723782819034106</v>
      </c>
      <c r="AD49">
        <f t="shared" si="1"/>
        <v>1318.7892124548644</v>
      </c>
      <c r="AE49">
        <f>'IDT-1'!F49</f>
        <v>0</v>
      </c>
      <c r="AF49" s="24"/>
      <c r="AG49">
        <f t="shared" si="2"/>
        <v>1318.7892124548644</v>
      </c>
      <c r="AI49" s="34">
        <f>PXIL!J49</f>
        <v>0</v>
      </c>
      <c r="AJ49" s="34">
        <f>PXIL!P49</f>
        <v>0</v>
      </c>
      <c r="AK49" s="34">
        <f>RTM_IEX!J49</f>
        <v>9.6300000000000008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53.43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819.88486067836743</v>
      </c>
      <c r="P50" s="36">
        <v>74.78</v>
      </c>
      <c r="Q50" s="36">
        <v>26.63</v>
      </c>
      <c r="R50" s="38">
        <v>24.2</v>
      </c>
      <c r="S50" s="38">
        <v>0</v>
      </c>
      <c r="T50" s="37">
        <f>SUMPRODUCT(LTA!J50:AN50,LTA!J$101:AN$101,LTA!J$105:AN$105)</f>
        <v>111.19</v>
      </c>
      <c r="U50" s="37">
        <f>SUMPRODUCT(LTA!J50:AN50,LTA!J$102:AN$102,LTA!J$105:AN$105)</f>
        <v>351.257812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4.2300000000000004</v>
      </c>
      <c r="AB50" s="75">
        <f>-STOA!P50</f>
        <v>-150</v>
      </c>
      <c r="AC50">
        <f t="shared" si="0"/>
        <v>13.648716449231648</v>
      </c>
      <c r="AD50">
        <f t="shared" si="1"/>
        <v>1309.927806229136</v>
      </c>
      <c r="AE50">
        <f>'IDT-1'!F50</f>
        <v>0</v>
      </c>
      <c r="AF50" s="24"/>
      <c r="AG50">
        <f t="shared" si="2"/>
        <v>1309.927806229136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53.43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792.45545784335945</v>
      </c>
      <c r="P51" s="36">
        <v>74.78</v>
      </c>
      <c r="Q51" s="36">
        <v>26.63</v>
      </c>
      <c r="R51" s="38">
        <v>24.2</v>
      </c>
      <c r="S51" s="38">
        <v>0</v>
      </c>
      <c r="T51" s="37">
        <f>SUMPRODUCT(LTA!J51:AN51,LTA!J$101:AN$101,LTA!J$105:AN$105)</f>
        <v>111.19</v>
      </c>
      <c r="U51" s="37">
        <f>SUMPRODUCT(LTA!J51:AN51,LTA!J$102:AN$102,LTA!J$105:AN$105)</f>
        <v>349.00948900000003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4.1399999999999997</v>
      </c>
      <c r="AB51" s="75">
        <f>-STOA!P51</f>
        <v>-150</v>
      </c>
      <c r="AC51">
        <f t="shared" si="0"/>
        <v>13.440335332217581</v>
      </c>
      <c r="AD51">
        <f t="shared" si="1"/>
        <v>1285.328911511142</v>
      </c>
      <c r="AE51">
        <f>'IDT-1'!F51</f>
        <v>0</v>
      </c>
      <c r="AF51" s="24"/>
      <c r="AG51">
        <f t="shared" si="2"/>
        <v>1285.328911511142</v>
      </c>
      <c r="AI51" s="34">
        <f>PXIL!J51</f>
        <v>0</v>
      </c>
      <c r="AJ51" s="34">
        <f>PXIL!P51</f>
        <v>0</v>
      </c>
      <c r="AK51" s="34">
        <f>RTM_IEX!J51</f>
        <v>4.8099999999999996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53.43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792.45545784335945</v>
      </c>
      <c r="P52" s="36">
        <v>74.78</v>
      </c>
      <c r="Q52" s="36">
        <v>26.63</v>
      </c>
      <c r="R52" s="38">
        <v>24.2</v>
      </c>
      <c r="S52" s="38">
        <v>0</v>
      </c>
      <c r="T52" s="37">
        <f>SUMPRODUCT(LTA!J52:AN52,LTA!J$101:AN$101,LTA!J$105:AN$105)</f>
        <v>111.19</v>
      </c>
      <c r="U52" s="37">
        <f>SUMPRODUCT(LTA!J52:AN52,LTA!J$102:AN$102,LTA!J$105:AN$105)</f>
        <v>348.78563000000003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4.1399999999999997</v>
      </c>
      <c r="AB52" s="75">
        <f>-STOA!P52</f>
        <v>-150</v>
      </c>
      <c r="AC52">
        <f t="shared" si="0"/>
        <v>13.39805091661758</v>
      </c>
      <c r="AD52">
        <f t="shared" si="1"/>
        <v>1280.337336926742</v>
      </c>
      <c r="AE52">
        <f>'IDT-1'!F52</f>
        <v>0</v>
      </c>
      <c r="AF52" s="24"/>
      <c r="AG52">
        <f t="shared" si="2"/>
        <v>1280.337336926742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53.43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763.77535263119216</v>
      </c>
      <c r="P53" s="36">
        <v>74.78</v>
      </c>
      <c r="Q53" s="36">
        <v>26.63</v>
      </c>
      <c r="R53" s="38">
        <v>24.2</v>
      </c>
      <c r="S53" s="38">
        <v>0</v>
      </c>
      <c r="T53" s="37">
        <f>SUMPRODUCT(LTA!J53:AN53,LTA!J$101:AN$101,LTA!J$105:AN$105)</f>
        <v>111.19</v>
      </c>
      <c r="U53" s="37">
        <f>SUMPRODUCT(LTA!J53:AN53,LTA!J$102:AN$102,LTA!J$105:AN$105)</f>
        <v>348.05565500000006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4.1399999999999997</v>
      </c>
      <c r="AB53" s="75">
        <f>-STOA!P53</f>
        <v>-150</v>
      </c>
      <c r="AC53">
        <f t="shared" si="0"/>
        <v>13.296578242835375</v>
      </c>
      <c r="AD53">
        <f t="shared" si="1"/>
        <v>1268.358729388357</v>
      </c>
      <c r="AE53">
        <f>'IDT-1'!F53</f>
        <v>0</v>
      </c>
      <c r="AF53" s="24"/>
      <c r="AG53">
        <f t="shared" si="2"/>
        <v>1268.358729388357</v>
      </c>
      <c r="AI53" s="34">
        <f>PXIL!J53</f>
        <v>0</v>
      </c>
      <c r="AJ53" s="34">
        <f>PXIL!P53</f>
        <v>0</v>
      </c>
      <c r="AK53" s="34">
        <f>RTM_IEX!J53</f>
        <v>17.329999999999998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53.43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725.07688261010753</v>
      </c>
      <c r="P54" s="36">
        <v>74.78</v>
      </c>
      <c r="Q54" s="36">
        <v>26.63</v>
      </c>
      <c r="R54" s="38">
        <v>24.2</v>
      </c>
      <c r="S54" s="38">
        <v>0</v>
      </c>
      <c r="T54" s="37">
        <f>SUMPRODUCT(LTA!J54:AN54,LTA!J$101:AN$101,LTA!J$105:AN$105)</f>
        <v>111.19</v>
      </c>
      <c r="U54" s="37">
        <f>SUMPRODUCT(LTA!J54:AN54,LTA!J$102:AN$102,LTA!J$105:AN$105)</f>
        <v>346.79036500000001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4.1399999999999997</v>
      </c>
      <c r="AB54" s="75">
        <f>-STOA!P54</f>
        <v>-150</v>
      </c>
      <c r="AC54">
        <f t="shared" si="0"/>
        <v>12.952734658658263</v>
      </c>
      <c r="AD54">
        <f t="shared" si="1"/>
        <v>1227.7688129514493</v>
      </c>
      <c r="AE54">
        <f>'IDT-1'!F54</f>
        <v>0</v>
      </c>
      <c r="AF54" s="24"/>
      <c r="AG54">
        <f t="shared" si="2"/>
        <v>1227.7688129514493</v>
      </c>
      <c r="AI54" s="34">
        <f>PXIL!J54</f>
        <v>0</v>
      </c>
      <c r="AJ54" s="34">
        <f>PXIL!P54</f>
        <v>0</v>
      </c>
      <c r="AK54" s="34">
        <f>RTM_IEX!J54</f>
        <v>16.36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53.43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656.4362269120179</v>
      </c>
      <c r="P55" s="36">
        <v>74.9067209455023</v>
      </c>
      <c r="Q55" s="36">
        <v>26.63</v>
      </c>
      <c r="R55" s="38">
        <v>24.2</v>
      </c>
      <c r="S55" s="38">
        <v>0</v>
      </c>
      <c r="T55" s="37">
        <f>SUMPRODUCT(LTA!J55:AN55,LTA!J$101:AN$101,LTA!J$105:AN$105)</f>
        <v>111.19</v>
      </c>
      <c r="U55" s="37">
        <f>SUMPRODUCT(LTA!J55:AN55,LTA!J$102:AN$102,LTA!J$105:AN$105)</f>
        <v>325.15403200000003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4.1399999999999997</v>
      </c>
      <c r="AB55" s="75">
        <f>-STOA!P55</f>
        <v>-150</v>
      </c>
      <c r="AC55">
        <f t="shared" si="0"/>
        <v>12.269827352658758</v>
      </c>
      <c r="AD55">
        <f t="shared" si="1"/>
        <v>1096.9414525048619</v>
      </c>
      <c r="AE55">
        <f>'IDT-1'!F55</f>
        <v>0</v>
      </c>
      <c r="AF55" s="24"/>
      <c r="AG55">
        <f t="shared" si="2"/>
        <v>1096.9414525048619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53.43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588.769330259762</v>
      </c>
      <c r="P56" s="36">
        <v>74.9067209455023</v>
      </c>
      <c r="Q56" s="36">
        <v>26.63</v>
      </c>
      <c r="R56" s="38">
        <v>24.2</v>
      </c>
      <c r="S56" s="38">
        <v>0</v>
      </c>
      <c r="T56" s="37">
        <f>SUMPRODUCT(LTA!J56:AN56,LTA!J$101:AN$101,LTA!J$105:AN$105)</f>
        <v>111.19</v>
      </c>
      <c r="U56" s="37">
        <f>SUMPRODUCT(LTA!J56:AN56,LTA!J$102:AN$102,LTA!J$105:AN$105)</f>
        <v>347.21757799999995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4.1399999999999997</v>
      </c>
      <c r="AB56" s="75">
        <f>-STOA!P56</f>
        <v>-150</v>
      </c>
      <c r="AC56">
        <f t="shared" si="0"/>
        <v>11.759691841306472</v>
      </c>
      <c r="AD56">
        <f t="shared" si="1"/>
        <v>1066.8482373639581</v>
      </c>
      <c r="AE56">
        <f>'IDT-1'!F56</f>
        <v>0</v>
      </c>
      <c r="AF56" s="24"/>
      <c r="AG56">
        <f t="shared" si="2"/>
        <v>1066.8482373639581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53.43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621.10877342721301</v>
      </c>
      <c r="P57" s="36">
        <v>74.9067209455023</v>
      </c>
      <c r="Q57" s="36">
        <v>26.63</v>
      </c>
      <c r="R57" s="38">
        <v>24.2</v>
      </c>
      <c r="S57" s="38">
        <v>0</v>
      </c>
      <c r="T57" s="37">
        <f>SUMPRODUCT(LTA!J57:AN57,LTA!J$101:AN$101,LTA!J$105:AN$105)</f>
        <v>111.19</v>
      </c>
      <c r="U57" s="37">
        <f>SUMPRODUCT(LTA!J57:AN57,LTA!J$102:AN$102,LTA!J$105:AN$105)</f>
        <v>345.84614699999997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4.1399999999999997</v>
      </c>
      <c r="AB57" s="75">
        <f>-STOA!P57</f>
        <v>-150</v>
      </c>
      <c r="AC57">
        <f t="shared" si="0"/>
        <v>11.991727566264169</v>
      </c>
      <c r="AD57">
        <f t="shared" si="1"/>
        <v>1114.3242138064513</v>
      </c>
      <c r="AE57">
        <f>'IDT-1'!F57</f>
        <v>0</v>
      </c>
      <c r="AF57" s="24"/>
      <c r="AG57">
        <f t="shared" si="2"/>
        <v>1114.3242138064513</v>
      </c>
      <c r="AI57" s="34">
        <f>PXIL!J57</f>
        <v>0</v>
      </c>
      <c r="AJ57" s="34">
        <f>PXIL!P57</f>
        <v>0</v>
      </c>
      <c r="AK57" s="34">
        <f>RTM_IEX!J57</f>
        <v>6.74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53.43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640.36057977748601</v>
      </c>
      <c r="P58" s="36">
        <v>74.9067209455023</v>
      </c>
      <c r="Q58" s="36">
        <v>26.63</v>
      </c>
      <c r="R58" s="38">
        <v>24.2</v>
      </c>
      <c r="S58" s="38">
        <v>0</v>
      </c>
      <c r="T58" s="37">
        <f>SUMPRODUCT(LTA!J58:AN58,LTA!J$101:AN$101,LTA!J$105:AN$105)</f>
        <v>111.12</v>
      </c>
      <c r="U58" s="37">
        <f>SUMPRODUCT(LTA!J58:AN58,LTA!J$102:AN$102,LTA!J$105:AN$105)</f>
        <v>341.15576300000004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4.1399999999999997</v>
      </c>
      <c r="AB58" s="75">
        <f>-STOA!P58</f>
        <v>-150</v>
      </c>
      <c r="AC58">
        <f t="shared" si="0"/>
        <v>12.178135514006463</v>
      </c>
      <c r="AD58">
        <f t="shared" si="1"/>
        <v>1136.3292282089822</v>
      </c>
      <c r="AE58">
        <f>'IDT-1'!F58</f>
        <v>0</v>
      </c>
      <c r="AF58" s="24"/>
      <c r="AG58">
        <f t="shared" si="2"/>
        <v>1136.3292282089822</v>
      </c>
      <c r="AI58" s="34">
        <f>PXIL!J58</f>
        <v>0</v>
      </c>
      <c r="AJ58" s="34">
        <f>PXIL!P58</f>
        <v>0</v>
      </c>
      <c r="AK58" s="34">
        <f>RTM_IEX!J58</f>
        <v>14.44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53.43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659.61153928252725</v>
      </c>
      <c r="P59" s="36">
        <v>74.9067209455023</v>
      </c>
      <c r="Q59" s="36">
        <v>26.63</v>
      </c>
      <c r="R59" s="38">
        <v>24.2</v>
      </c>
      <c r="S59" s="38">
        <v>0</v>
      </c>
      <c r="T59" s="37">
        <f>SUMPRODUCT(LTA!J59:AN59,LTA!J$101:AN$101,LTA!J$105:AN$105)</f>
        <v>110.86</v>
      </c>
      <c r="U59" s="37">
        <f>SUMPRODUCT(LTA!J59:AN59,LTA!J$102:AN$102,LTA!J$105:AN$105)</f>
        <v>334.65584200000001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4.1399999999999997</v>
      </c>
      <c r="AB59" s="75">
        <f>-STOA!P59</f>
        <v>-150</v>
      </c>
      <c r="AC59">
        <f t="shared" si="0"/>
        <v>12.258784237448809</v>
      </c>
      <c r="AD59">
        <f t="shared" si="1"/>
        <v>1145.849617990581</v>
      </c>
      <c r="AE59">
        <f>'IDT-1'!F59</f>
        <v>0</v>
      </c>
      <c r="AF59" s="24"/>
      <c r="AG59">
        <f t="shared" si="2"/>
        <v>1145.849617990581</v>
      </c>
      <c r="AI59" s="34">
        <f>PXIL!J59</f>
        <v>0</v>
      </c>
      <c r="AJ59" s="34">
        <f>PXIL!P59</f>
        <v>0</v>
      </c>
      <c r="AK59" s="34">
        <f>RTM_IEX!J59</f>
        <v>11.55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53.43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669.23608811140639</v>
      </c>
      <c r="P60" s="36">
        <v>74.9067209455023</v>
      </c>
      <c r="Q60" s="36">
        <v>26.63</v>
      </c>
      <c r="R60" s="38">
        <v>24.2</v>
      </c>
      <c r="S60" s="38">
        <v>0</v>
      </c>
      <c r="T60" s="37">
        <f>SUMPRODUCT(LTA!J60:AN60,LTA!J$101:AN$101,LTA!J$105:AN$105)</f>
        <v>110.39</v>
      </c>
      <c r="U60" s="37">
        <f>SUMPRODUCT(LTA!J60:AN60,LTA!J$102:AN$102,LTA!J$105:AN$105)</f>
        <v>326.04305900000003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4.1399999999999997</v>
      </c>
      <c r="AB60" s="75">
        <f>-STOA!P60</f>
        <v>-150</v>
      </c>
      <c r="AC60">
        <f t="shared" si="0"/>
        <v>12.368503070411393</v>
      </c>
      <c r="AD60">
        <f t="shared" si="1"/>
        <v>1158.8016649864974</v>
      </c>
      <c r="AE60">
        <f>'IDT-1'!F60</f>
        <v>0</v>
      </c>
      <c r="AF60" s="24"/>
      <c r="AG60">
        <f t="shared" si="2"/>
        <v>1158.8016649864974</v>
      </c>
      <c r="AI60" s="34">
        <f>PXIL!J60</f>
        <v>0</v>
      </c>
      <c r="AJ60" s="34">
        <f>PXIL!P60</f>
        <v>0</v>
      </c>
      <c r="AK60" s="34">
        <f>RTM_IEX!J60</f>
        <v>24.07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53.43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688.48791528146603</v>
      </c>
      <c r="P61" s="36">
        <v>74.9067209455023</v>
      </c>
      <c r="Q61" s="36">
        <v>26.63</v>
      </c>
      <c r="R61" s="38">
        <v>24.2</v>
      </c>
      <c r="S61" s="38">
        <v>0</v>
      </c>
      <c r="T61" s="37">
        <f>SUMPRODUCT(LTA!J61:AN61,LTA!J$101:AN$101,LTA!J$105:AN$105)</f>
        <v>109.78999999999999</v>
      </c>
      <c r="U61" s="37">
        <f>SUMPRODUCT(LTA!J61:AN61,LTA!J$102:AN$102,LTA!J$105:AN$105)</f>
        <v>317.13374700000003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4.1399999999999997</v>
      </c>
      <c r="AB61" s="75">
        <f>-STOA!P61</f>
        <v>-150</v>
      </c>
      <c r="AC61">
        <f t="shared" si="0"/>
        <v>12.248152197839895</v>
      </c>
      <c r="AD61">
        <f t="shared" si="1"/>
        <v>1144.5945310291286</v>
      </c>
      <c r="AE61">
        <f>'IDT-1'!F61</f>
        <v>0</v>
      </c>
      <c r="AF61" s="24"/>
      <c r="AG61">
        <f t="shared" si="2"/>
        <v>1144.5945310291286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53.43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692.24654112019618</v>
      </c>
      <c r="P62" s="36">
        <v>74.9067209455023</v>
      </c>
      <c r="Q62" s="36">
        <v>26.63</v>
      </c>
      <c r="R62" s="38">
        <v>24.2</v>
      </c>
      <c r="S62" s="38">
        <v>0</v>
      </c>
      <c r="T62" s="37">
        <f>SUMPRODUCT(LTA!J62:AN62,LTA!J$101:AN$101,LTA!J$105:AN$105)</f>
        <v>108.03999999999999</v>
      </c>
      <c r="U62" s="37">
        <f>SUMPRODUCT(LTA!J62:AN62,LTA!J$102:AN$102,LTA!J$105:AN$105)</f>
        <v>308.83669200000003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4.1399999999999997</v>
      </c>
      <c r="AB62" s="75">
        <f>-STOA!P62</f>
        <v>-150</v>
      </c>
      <c r="AC62">
        <f t="shared" si="0"/>
        <v>12.251945392885228</v>
      </c>
      <c r="AD62">
        <f t="shared" si="1"/>
        <v>1145.0423086728133</v>
      </c>
      <c r="AE62">
        <f>'IDT-1'!F62</f>
        <v>0</v>
      </c>
      <c r="AF62" s="24"/>
      <c r="AG62">
        <f t="shared" si="2"/>
        <v>1145.0423086728133</v>
      </c>
      <c r="AI62" s="34">
        <f>PXIL!J62</f>
        <v>0</v>
      </c>
      <c r="AJ62" s="34">
        <f>PXIL!P62</f>
        <v>0</v>
      </c>
      <c r="AK62" s="34">
        <f>RTM_IEX!J62</f>
        <v>6.74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57.307362753669878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703.02683521158372</v>
      </c>
      <c r="P63" s="36">
        <v>74.9067209455023</v>
      </c>
      <c r="Q63" s="36">
        <v>26.63</v>
      </c>
      <c r="R63" s="38">
        <v>24.2</v>
      </c>
      <c r="S63" s="38">
        <v>0</v>
      </c>
      <c r="T63" s="37">
        <f>SUMPRODUCT(LTA!J63:AN63,LTA!J$101:AN$101,LTA!J$105:AN$105)</f>
        <v>101.35</v>
      </c>
      <c r="U63" s="37">
        <f>SUMPRODUCT(LTA!J63:AN63,LTA!J$102:AN$102,LTA!J$105:AN$105)</f>
        <v>302.96181900000005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4.04</v>
      </c>
      <c r="AB63" s="75">
        <f>-STOA!P63</f>
        <v>-150</v>
      </c>
      <c r="AC63">
        <f t="shared" si="0"/>
        <v>12.29296077718371</v>
      </c>
      <c r="AD63">
        <f t="shared" si="1"/>
        <v>1149.8840771335724</v>
      </c>
      <c r="AE63">
        <f>'IDT-1'!F63</f>
        <v>0</v>
      </c>
      <c r="AF63" s="24"/>
      <c r="AG63">
        <f t="shared" si="2"/>
        <v>1149.8840771335724</v>
      </c>
      <c r="AI63" s="34">
        <f>PXIL!J63</f>
        <v>0</v>
      </c>
      <c r="AJ63" s="34">
        <f>PXIL!P63</f>
        <v>0</v>
      </c>
      <c r="AK63" s="34">
        <f>RTM_IEX!J63</f>
        <v>9.6300000000000008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57.307362753669878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722.60864684418596</v>
      </c>
      <c r="P64" s="36">
        <v>74.9067209455023</v>
      </c>
      <c r="Q64" s="36">
        <v>26.63</v>
      </c>
      <c r="R64" s="38">
        <v>24.2</v>
      </c>
      <c r="S64" s="38">
        <v>0</v>
      </c>
      <c r="T64" s="37">
        <f>SUMPRODUCT(LTA!J64:AN64,LTA!J$101:AN$101,LTA!J$105:AN$105)</f>
        <v>95.62</v>
      </c>
      <c r="U64" s="37">
        <f>SUMPRODUCT(LTA!J64:AN64,LTA!J$102:AN$102,LTA!J$105:AN$105)</f>
        <v>298.65529400000003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4.04</v>
      </c>
      <c r="AB64" s="75">
        <f>-STOA!P64</f>
        <v>-150</v>
      </c>
      <c r="AC64">
        <f t="shared" si="0"/>
        <v>12.292249184897569</v>
      </c>
      <c r="AD64">
        <f t="shared" si="1"/>
        <v>1149.8000753584606</v>
      </c>
      <c r="AE64">
        <f>'IDT-1'!F64</f>
        <v>0</v>
      </c>
      <c r="AF64" s="24"/>
      <c r="AG64">
        <f t="shared" si="2"/>
        <v>1149.8000753584606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57.307362753669878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737.04046028326081</v>
      </c>
      <c r="P65" s="36">
        <v>74.9067209455023</v>
      </c>
      <c r="Q65" s="36">
        <v>26.63</v>
      </c>
      <c r="R65" s="38">
        <v>24.2</v>
      </c>
      <c r="S65" s="38">
        <v>0</v>
      </c>
      <c r="T65" s="37">
        <f>SUMPRODUCT(LTA!J65:AN65,LTA!J$101:AN$101,LTA!J$105:AN$105)</f>
        <v>88.72</v>
      </c>
      <c r="U65" s="37">
        <f>SUMPRODUCT(LTA!J65:AN65,LTA!J$102:AN$102,LTA!J$105:AN$105)</f>
        <v>292.47546900000003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4.04</v>
      </c>
      <c r="AB65" s="75">
        <f>-STOA!P65</f>
        <v>-150</v>
      </c>
      <c r="AC65">
        <f t="shared" si="0"/>
        <v>12.388317465034687</v>
      </c>
      <c r="AD65">
        <f t="shared" si="1"/>
        <v>1141.0559955173983</v>
      </c>
      <c r="AE65">
        <f>'IDT-1'!F65</f>
        <v>0</v>
      </c>
      <c r="AF65" s="24"/>
      <c r="AG65">
        <f t="shared" si="2"/>
        <v>1141.0559955173983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57.307362753669878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746.66667985355195</v>
      </c>
      <c r="P66" s="36">
        <v>74.9067209455023</v>
      </c>
      <c r="Q66" s="36">
        <v>26.63</v>
      </c>
      <c r="R66" s="38">
        <v>24.2</v>
      </c>
      <c r="S66" s="38">
        <v>0</v>
      </c>
      <c r="T66" s="37">
        <f>SUMPRODUCT(LTA!J66:AN66,LTA!J$101:AN$101,LTA!J$105:AN$105)</f>
        <v>80.61</v>
      </c>
      <c r="U66" s="37">
        <f>SUMPRODUCT(LTA!J66:AN66,LTA!J$102:AN$102,LTA!J$105:AN$105)</f>
        <v>285.20263600000004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4.04</v>
      </c>
      <c r="AB66" s="75">
        <f>-STOA!P66</f>
        <v>-150</v>
      </c>
      <c r="AC66">
        <f t="shared" si="0"/>
        <v>12.339961912225135</v>
      </c>
      <c r="AD66">
        <f t="shared" si="1"/>
        <v>1135.3477376404992</v>
      </c>
      <c r="AE66">
        <f>'IDT-1'!F66</f>
        <v>0</v>
      </c>
      <c r="AF66" s="24"/>
      <c r="AG66">
        <f t="shared" si="2"/>
        <v>1135.3477376404992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57.307362753669878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760.43583269558223</v>
      </c>
      <c r="P67" s="36">
        <v>74.78</v>
      </c>
      <c r="Q67" s="36">
        <v>26.63</v>
      </c>
      <c r="R67" s="38">
        <v>24.2</v>
      </c>
      <c r="S67" s="38">
        <v>0</v>
      </c>
      <c r="T67" s="37">
        <f>SUMPRODUCT(LTA!J67:AN67,LTA!J$101:AN$101,LTA!J$105:AN$105)</f>
        <v>73.599999999999994</v>
      </c>
      <c r="U67" s="37">
        <f>SUMPRODUCT(LTA!J67:AN67,LTA!J$102:AN$102,LTA!J$105:AN$105)</f>
        <v>276.50640700000002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4.04</v>
      </c>
      <c r="AB67" s="75">
        <f>-STOA!P67</f>
        <v>-150</v>
      </c>
      <c r="AC67">
        <f t="shared" si="0"/>
        <v>12.364981805180413</v>
      </c>
      <c r="AD67">
        <f t="shared" si="1"/>
        <v>1128.2589206440718</v>
      </c>
      <c r="AE67">
        <f>'IDT-1'!F67</f>
        <v>0</v>
      </c>
      <c r="AF67" s="24"/>
      <c r="AG67">
        <f t="shared" si="2"/>
        <v>1128.2589206440718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57.307362753669878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779.82306757704225</v>
      </c>
      <c r="P68" s="36">
        <v>74.78</v>
      </c>
      <c r="Q68" s="36">
        <v>26.63</v>
      </c>
      <c r="R68" s="38">
        <v>24.2</v>
      </c>
      <c r="S68" s="38">
        <v>0</v>
      </c>
      <c r="T68" s="37">
        <f>SUMPRODUCT(LTA!J68:AN68,LTA!J$101:AN$101,LTA!J$105:AN$105)</f>
        <v>62.41</v>
      </c>
      <c r="U68" s="37">
        <f>SUMPRODUCT(LTA!J68:AN68,LTA!J$102:AN$102,LTA!J$105:AN$105)</f>
        <v>266.60794600000003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4.04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12.350691505784678</v>
      </c>
      <c r="AD68">
        <f t="shared" ref="AD68:AD98" si="4">SUM(B68:AB68,AI68:AV68)-AC68</f>
        <v>1126.5719848249275</v>
      </c>
      <c r="AE68">
        <f>'IDT-1'!F68</f>
        <v>0</v>
      </c>
      <c r="AF68" s="24"/>
      <c r="AG68">
        <f t="shared" ref="AG68:AG98" si="5">SUM(AD68:AF68)</f>
        <v>1126.5719848249275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57.307362753669878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796.39612032731452</v>
      </c>
      <c r="P69" s="36">
        <v>74.78</v>
      </c>
      <c r="Q69" s="36">
        <v>26.63</v>
      </c>
      <c r="R69" s="38">
        <v>24.2</v>
      </c>
      <c r="S69" s="38">
        <v>0</v>
      </c>
      <c r="T69" s="37">
        <f>SUMPRODUCT(LTA!J69:AN69,LTA!J$101:AN$101,LTA!J$105:AN$105)</f>
        <v>55.1</v>
      </c>
      <c r="U69" s="37">
        <f>SUMPRODUCT(LTA!J69:AN69,LTA!J$102:AN$102,LTA!J$105:AN$105)</f>
        <v>259.14273500000002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4.04</v>
      </c>
      <c r="AB69" s="75">
        <f>-STOA!P69</f>
        <v>-150</v>
      </c>
      <c r="AC69">
        <f t="shared" si="3"/>
        <v>12.365793376486963</v>
      </c>
      <c r="AD69">
        <f t="shared" si="4"/>
        <v>1128.3547247044974</v>
      </c>
      <c r="AE69">
        <f>'IDT-1'!F69</f>
        <v>0</v>
      </c>
      <c r="AF69" s="24"/>
      <c r="AG69">
        <f t="shared" si="5"/>
        <v>1128.3547247044974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57.307362753669878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814.04236555988166</v>
      </c>
      <c r="P70" s="36">
        <v>74.78</v>
      </c>
      <c r="Q70" s="36">
        <v>26.63</v>
      </c>
      <c r="R70" s="38">
        <v>23.917508592854912</v>
      </c>
      <c r="S70" s="38">
        <v>0</v>
      </c>
      <c r="T70" s="37">
        <f>SUMPRODUCT(LTA!J70:AN70,LTA!J$101:AN$101,LTA!J$105:AN$105)</f>
        <v>45.96</v>
      </c>
      <c r="U70" s="37">
        <f>SUMPRODUCT(LTA!J70:AN70,LTA!J$102:AN$102,LTA!J$105:AN$105)</f>
        <v>248.46563400000002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4.04</v>
      </c>
      <c r="AB70" s="75">
        <f>-STOA!P70</f>
        <v>-150</v>
      </c>
      <c r="AC70">
        <f t="shared" si="3"/>
        <v>12.302829471596066</v>
      </c>
      <c r="AD70">
        <f t="shared" si="4"/>
        <v>1130.9643414348104</v>
      </c>
      <c r="AE70">
        <f>'IDT-1'!F70</f>
        <v>0</v>
      </c>
      <c r="AF70" s="24"/>
      <c r="AG70">
        <f t="shared" si="5"/>
        <v>1130.9643414348104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49.997783786179696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855.8441145092894</v>
      </c>
      <c r="P71" s="36">
        <v>74.78</v>
      </c>
      <c r="Q71" s="36">
        <v>26.64</v>
      </c>
      <c r="R71" s="38">
        <v>16.899999999999999</v>
      </c>
      <c r="S71" s="38">
        <v>0</v>
      </c>
      <c r="T71" s="37">
        <f>SUMPRODUCT(LTA!J71:AN71,LTA!J$101:AN$101,LTA!J$105:AN$105)</f>
        <v>34.58</v>
      </c>
      <c r="U71" s="37">
        <f>SUMPRODUCT(LTA!J71:AN71,LTA!J$102:AN$102,LTA!J$105:AN$105)</f>
        <v>232.67229600000002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4.1399999999999997</v>
      </c>
      <c r="AB71" s="75">
        <f>-STOA!P71</f>
        <v>-150</v>
      </c>
      <c r="AC71">
        <f t="shared" si="3"/>
        <v>12.3509330108153</v>
      </c>
      <c r="AD71">
        <f t="shared" si="4"/>
        <v>1156.727561284654</v>
      </c>
      <c r="AE71">
        <f>'IDT-1'!F71</f>
        <v>0</v>
      </c>
      <c r="AF71" s="24"/>
      <c r="AG71">
        <f t="shared" si="5"/>
        <v>1156.727561284654</v>
      </c>
      <c r="AI71" s="34">
        <f>PXIL!J71</f>
        <v>0</v>
      </c>
      <c r="AJ71" s="34">
        <f>PXIL!P71</f>
        <v>0</v>
      </c>
      <c r="AK71" s="34">
        <f>RTM_IEX!J71</f>
        <v>15.4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49.997783786179696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865.00466249584247</v>
      </c>
      <c r="P72" s="36">
        <v>74.78</v>
      </c>
      <c r="Q72" s="36">
        <v>26.64</v>
      </c>
      <c r="R72" s="38">
        <v>10.0074548690567</v>
      </c>
      <c r="S72" s="38">
        <v>0</v>
      </c>
      <c r="T72" s="37">
        <f>SUMPRODUCT(LTA!J72:AN72,LTA!J$101:AN$101,LTA!J$105:AN$105)</f>
        <v>24.23</v>
      </c>
      <c r="U72" s="37">
        <f>SUMPRODUCT(LTA!J72:AN72,LTA!J$102:AN$102,LTA!J$105:AN$105)</f>
        <v>218.25157799999999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4.1399999999999997</v>
      </c>
      <c r="AB72" s="75">
        <f>-STOA!P72</f>
        <v>-150</v>
      </c>
      <c r="AC72">
        <f t="shared" si="3"/>
        <v>12.259014203602424</v>
      </c>
      <c r="AD72">
        <f t="shared" si="4"/>
        <v>1145.8767649474769</v>
      </c>
      <c r="AE72">
        <f>'IDT-1'!F72</f>
        <v>0</v>
      </c>
      <c r="AF72" s="24"/>
      <c r="AG72">
        <f t="shared" si="5"/>
        <v>1145.8767649474769</v>
      </c>
      <c r="AI72" s="34">
        <f>PXIL!J72</f>
        <v>0</v>
      </c>
      <c r="AJ72" s="34">
        <f>PXIL!P72</f>
        <v>0</v>
      </c>
      <c r="AK72" s="34">
        <f>RTM_IEX!J72</f>
        <v>26.96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49.997850479343107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885.64299159392624</v>
      </c>
      <c r="P73" s="36">
        <v>74.78</v>
      </c>
      <c r="Q73" s="36">
        <v>26.64</v>
      </c>
      <c r="R73" s="38">
        <v>4.8225448785638854</v>
      </c>
      <c r="S73" s="38">
        <v>0</v>
      </c>
      <c r="T73" s="37">
        <f>SUMPRODUCT(LTA!J73:AN73,LTA!J$101:AN$101,LTA!J$105:AN$105)</f>
        <v>18.09</v>
      </c>
      <c r="U73" s="37">
        <f>SUMPRODUCT(LTA!J73:AN73,LTA!J$102:AN$102,LTA!J$105:AN$105)</f>
        <v>204.28804400000001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4.1399999999999997</v>
      </c>
      <c r="AB73" s="75">
        <f>-STOA!P73</f>
        <v>-150</v>
      </c>
      <c r="AC73">
        <f t="shared" si="3"/>
        <v>12.211805798728758</v>
      </c>
      <c r="AD73">
        <f t="shared" si="4"/>
        <v>1140.3039251531043</v>
      </c>
      <c r="AE73">
        <f>'IDT-1'!F73</f>
        <v>0</v>
      </c>
      <c r="AF73" s="24"/>
      <c r="AG73">
        <f t="shared" si="5"/>
        <v>1140.3039251531043</v>
      </c>
      <c r="AI73" s="34">
        <f>PXIL!J73</f>
        <v>0</v>
      </c>
      <c r="AJ73" s="34">
        <f>PXIL!P73</f>
        <v>0</v>
      </c>
      <c r="AK73" s="34">
        <f>RTM_IEX!J73</f>
        <v>25.99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49.997850479343107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921.8715150144767</v>
      </c>
      <c r="P74" s="36">
        <v>74.78</v>
      </c>
      <c r="Q74" s="36">
        <v>26.64</v>
      </c>
      <c r="R74" s="38">
        <v>1.85</v>
      </c>
      <c r="S74" s="38">
        <v>0</v>
      </c>
      <c r="T74" s="37">
        <f>SUMPRODUCT(LTA!J74:AN74,LTA!J$101:AN$101,LTA!J$105:AN$105)</f>
        <v>12.02</v>
      </c>
      <c r="U74" s="37">
        <f>SUMPRODUCT(LTA!J74:AN74,LTA!J$102:AN$102,LTA!J$105:AN$105)</f>
        <v>194.07198199999999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4.1399999999999997</v>
      </c>
      <c r="AB74" s="75">
        <f>-STOA!P74</f>
        <v>-150</v>
      </c>
      <c r="AC74">
        <f t="shared" si="3"/>
        <v>12.192653097681447</v>
      </c>
      <c r="AD74">
        <f t="shared" si="4"/>
        <v>1138.0429943961385</v>
      </c>
      <c r="AE74">
        <f>'IDT-1'!F74</f>
        <v>0</v>
      </c>
      <c r="AF74" s="24"/>
      <c r="AG74">
        <f t="shared" si="5"/>
        <v>1138.0429943961385</v>
      </c>
      <c r="AI74" s="34">
        <f>PXIL!J74</f>
        <v>0</v>
      </c>
      <c r="AJ74" s="34">
        <f>PXIL!P74</f>
        <v>0</v>
      </c>
      <c r="AK74" s="34">
        <f>RTM_IEX!J74</f>
        <v>6.74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926.95260685887308</v>
      </c>
      <c r="P75" s="36">
        <v>74.78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4.1399999999999997</v>
      </c>
      <c r="U75" s="37">
        <f>SUMPRODUCT(LTA!J75:AN75,LTA!J$102:AN$102,LTA!J$105:AN$105)</f>
        <v>185.71465599999999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4.2300000000000004</v>
      </c>
      <c r="AB75" s="75">
        <f>-STOA!P75</f>
        <v>-150</v>
      </c>
      <c r="AC75">
        <f t="shared" si="3"/>
        <v>12.377166786747896</v>
      </c>
      <c r="AD75">
        <f t="shared" si="4"/>
        <v>1159.8243960721254</v>
      </c>
      <c r="AE75">
        <f>'IDT-1'!F75</f>
        <v>-21.277999999999999</v>
      </c>
      <c r="AF75" s="24"/>
      <c r="AG75">
        <f t="shared" si="5"/>
        <v>1138.5463960721254</v>
      </c>
      <c r="AI75" s="34">
        <f>PXIL!J75</f>
        <v>0</v>
      </c>
      <c r="AJ75" s="34">
        <f>PXIL!P75</f>
        <v>0</v>
      </c>
      <c r="AK75" s="34">
        <f>RTM_IEX!J75</f>
        <v>23.1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926.95260685887308</v>
      </c>
      <c r="P76" s="36">
        <v>74.78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0.51</v>
      </c>
      <c r="U76" s="37">
        <f>SUMPRODUCT(LTA!J76:AN76,LTA!J$102:AN$102,LTA!J$105:AN$105)</f>
        <v>178.75914900000001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4.2300000000000004</v>
      </c>
      <c r="AB76" s="75">
        <f>-STOA!P76</f>
        <v>-150</v>
      </c>
      <c r="AC76">
        <f t="shared" si="3"/>
        <v>12.296396527947893</v>
      </c>
      <c r="AD76">
        <f t="shared" si="4"/>
        <v>1150.2896593309251</v>
      </c>
      <c r="AE76">
        <f>'IDT-1'!F76</f>
        <v>-3.548</v>
      </c>
      <c r="AF76" s="24"/>
      <c r="AG76">
        <f t="shared" si="5"/>
        <v>1146.7416593309251</v>
      </c>
      <c r="AI76" s="34">
        <f>PXIL!J76</f>
        <v>0</v>
      </c>
      <c r="AJ76" s="34">
        <f>PXIL!P76</f>
        <v>0</v>
      </c>
      <c r="AK76" s="34">
        <f>RTM_IEX!J76</f>
        <v>24.07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927.11436706405834</v>
      </c>
      <c r="P77" s="36">
        <v>74.78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0.08</v>
      </c>
      <c r="U77" s="37">
        <f>SUMPRODUCT(LTA!J77:AN77,LTA!J$102:AN$102,LTA!J$105:AN$105)</f>
        <v>173.19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4.2300000000000004</v>
      </c>
      <c r="AB77" s="75">
        <f>-STOA!P77</f>
        <v>-150</v>
      </c>
      <c r="AC77">
        <f t="shared" si="3"/>
        <v>12.52078246207145</v>
      </c>
      <c r="AD77">
        <f t="shared" si="4"/>
        <v>1176.7778846019871</v>
      </c>
      <c r="AE77">
        <f>'IDT-1'!F77</f>
        <v>0</v>
      </c>
      <c r="AF77" s="24"/>
      <c r="AG77">
        <f t="shared" si="5"/>
        <v>1176.7778846019871</v>
      </c>
      <c r="AI77" s="34">
        <f>PXIL!J77</f>
        <v>0</v>
      </c>
      <c r="AJ77" s="34">
        <f>PXIL!P77</f>
        <v>0</v>
      </c>
      <c r="AK77" s="34">
        <f>RTM_IEX!J77</f>
        <v>56.62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927.11436706405834</v>
      </c>
      <c r="P78" s="36">
        <v>74.78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169.11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4.2300000000000004</v>
      </c>
      <c r="AB78" s="75">
        <f>-STOA!P78</f>
        <v>-150</v>
      </c>
      <c r="AC78">
        <f t="shared" si="3"/>
        <v>12.462234462071454</v>
      </c>
      <c r="AD78">
        <f t="shared" si="4"/>
        <v>1169.8664326019873</v>
      </c>
      <c r="AE78">
        <f>'IDT-1'!F78</f>
        <v>0</v>
      </c>
      <c r="AF78" s="24"/>
      <c r="AG78">
        <f t="shared" si="5"/>
        <v>1169.8664326019873</v>
      </c>
      <c r="AI78" s="34">
        <f>PXIL!J78</f>
        <v>0</v>
      </c>
      <c r="AJ78" s="34">
        <f>PXIL!P78</f>
        <v>0</v>
      </c>
      <c r="AK78" s="34">
        <f>RTM_IEX!J78</f>
        <v>53.81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924.60229403279459</v>
      </c>
      <c r="P79" s="36">
        <v>74.78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165.03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4.2300000000000004</v>
      </c>
      <c r="AB79" s="75">
        <f>-STOA!P79</f>
        <v>-150</v>
      </c>
      <c r="AC79">
        <f t="shared" si="3"/>
        <v>12.387961048608835</v>
      </c>
      <c r="AD79">
        <f t="shared" si="4"/>
        <v>1161.098632984186</v>
      </c>
      <c r="AE79">
        <f>'IDT-1'!F79</f>
        <v>0</v>
      </c>
      <c r="AF79" s="24"/>
      <c r="AG79">
        <f t="shared" si="5"/>
        <v>1161.098632984186</v>
      </c>
      <c r="AI79" s="34">
        <f>PXIL!J79</f>
        <v>0</v>
      </c>
      <c r="AJ79" s="34">
        <f>PXIL!P79</f>
        <v>0</v>
      </c>
      <c r="AK79" s="34">
        <f>RTM_IEX!J79</f>
        <v>51.56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895.52230586844405</v>
      </c>
      <c r="P80" s="36">
        <v>74.78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161.12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4.2300000000000004</v>
      </c>
      <c r="AB80" s="75">
        <f>-STOA!P80</f>
        <v>-150</v>
      </c>
      <c r="AC80">
        <f t="shared" si="3"/>
        <v>12.216853148028289</v>
      </c>
      <c r="AD80">
        <f t="shared" si="4"/>
        <v>1140.8997527204158</v>
      </c>
      <c r="AE80">
        <f>'IDT-1'!F80</f>
        <v>0</v>
      </c>
      <c r="AF80" s="24"/>
      <c r="AG80">
        <f t="shared" si="5"/>
        <v>1140.8997527204158</v>
      </c>
      <c r="AI80" s="34">
        <f>PXIL!J80</f>
        <v>0</v>
      </c>
      <c r="AJ80" s="34">
        <f>PXIL!P80</f>
        <v>0</v>
      </c>
      <c r="AK80" s="34">
        <f>RTM_IEX!J80</f>
        <v>64.180000000000007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873.81977651008731</v>
      </c>
      <c r="P81" s="36">
        <v>74.78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157.04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4.2300000000000004</v>
      </c>
      <c r="AB81" s="75">
        <f>-STOA!P81</f>
        <v>-150</v>
      </c>
      <c r="AC81">
        <f t="shared" si="3"/>
        <v>12.005823901418093</v>
      </c>
      <c r="AD81">
        <f t="shared" si="4"/>
        <v>1115.9882526086692</v>
      </c>
      <c r="AE81">
        <f>'IDT-1'!F81</f>
        <v>0</v>
      </c>
      <c r="AF81" s="24"/>
      <c r="AG81">
        <f t="shared" si="5"/>
        <v>1115.9882526086692</v>
      </c>
      <c r="AI81" s="34">
        <f>PXIL!J81</f>
        <v>0</v>
      </c>
      <c r="AJ81" s="34">
        <f>PXIL!P81</f>
        <v>0</v>
      </c>
      <c r="AK81" s="34">
        <f>RTM_IEX!J81</f>
        <v>64.84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867.19621625213711</v>
      </c>
      <c r="P82" s="36">
        <v>74.78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152.97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4.2300000000000004</v>
      </c>
      <c r="AB82" s="75">
        <f>-STOA!P82</f>
        <v>-150</v>
      </c>
      <c r="AC82">
        <f t="shared" si="3"/>
        <v>11.790669995251312</v>
      </c>
      <c r="AD82">
        <f t="shared" si="4"/>
        <v>1090.5898462568859</v>
      </c>
      <c r="AE82">
        <f>'IDT-1'!F82</f>
        <v>-12.167999999999999</v>
      </c>
      <c r="AF82" s="24"/>
      <c r="AG82">
        <f t="shared" si="5"/>
        <v>1078.4218462568861</v>
      </c>
      <c r="AI82" s="34">
        <f>PXIL!J82</f>
        <v>0</v>
      </c>
      <c r="AJ82" s="34">
        <f>PXIL!P82</f>
        <v>0</v>
      </c>
      <c r="AK82" s="34">
        <f>RTM_IEX!J82</f>
        <v>49.92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68.52000000000001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858.2774914064554</v>
      </c>
      <c r="P83" s="36">
        <v>74.78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148.83000000000004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4.32</v>
      </c>
      <c r="AB83" s="75">
        <f>-STOA!P83</f>
        <v>-150</v>
      </c>
      <c r="AC83">
        <f t="shared" si="3"/>
        <v>11.597060706547587</v>
      </c>
      <c r="AD83">
        <f t="shared" si="4"/>
        <v>1067.7347306999079</v>
      </c>
      <c r="AE83">
        <f>'IDT-1'!F83</f>
        <v>-42.156999999999996</v>
      </c>
      <c r="AF83" s="24"/>
      <c r="AG83">
        <f t="shared" si="5"/>
        <v>1025.577730699908</v>
      </c>
      <c r="AI83" s="34">
        <f>PXIL!J83</f>
        <v>0</v>
      </c>
      <c r="AJ83" s="34">
        <f>PXIL!P83</f>
        <v>0</v>
      </c>
      <c r="AK83" s="34">
        <f>RTM_IEX!J83</f>
        <v>39.840000000000003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68.52000000000001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854.12901652122343</v>
      </c>
      <c r="P84" s="36">
        <v>74.78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146.62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4.32</v>
      </c>
      <c r="AB84" s="75">
        <f>-STOA!P84</f>
        <v>-150</v>
      </c>
      <c r="AC84">
        <f t="shared" si="3"/>
        <v>11.589933517511636</v>
      </c>
      <c r="AD84">
        <f t="shared" si="4"/>
        <v>1066.8933830037117</v>
      </c>
      <c r="AE84">
        <f>'IDT-1'!F84</f>
        <v>-70.924000000000007</v>
      </c>
      <c r="AF84" s="24"/>
      <c r="AG84">
        <f t="shared" si="5"/>
        <v>995.96938300371176</v>
      </c>
      <c r="AI84" s="34">
        <f>PXIL!J84</f>
        <v>0</v>
      </c>
      <c r="AJ84" s="34">
        <f>PXIL!P84</f>
        <v>0</v>
      </c>
      <c r="AK84" s="34">
        <f>RTM_IEX!J84</f>
        <v>45.35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849.03706331601359</v>
      </c>
      <c r="P85" s="36">
        <v>74.78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151.62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4.32</v>
      </c>
      <c r="AB85" s="75">
        <f>-STOA!P85</f>
        <v>-150</v>
      </c>
      <c r="AC85">
        <f t="shared" si="3"/>
        <v>11.780597110587873</v>
      </c>
      <c r="AD85">
        <f t="shared" si="4"/>
        <v>1089.4007662054257</v>
      </c>
      <c r="AE85">
        <f>'IDT-1'!F85</f>
        <v>-109.724</v>
      </c>
      <c r="AF85" s="24"/>
      <c r="AG85">
        <f t="shared" si="5"/>
        <v>979.67676620542568</v>
      </c>
      <c r="AI85" s="34">
        <f>PXIL!J85</f>
        <v>0</v>
      </c>
      <c r="AJ85" s="34">
        <f>PXIL!P85</f>
        <v>0</v>
      </c>
      <c r="AK85" s="34">
        <f>RTM_IEX!J85</f>
        <v>67.05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843.1803259158487</v>
      </c>
      <c r="P86" s="36">
        <v>74.78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152.12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-14.83</v>
      </c>
      <c r="AA86" s="75">
        <f>STOA!J86</f>
        <v>4.32</v>
      </c>
      <c r="AB86" s="75">
        <f>-STOA!P86</f>
        <v>-150</v>
      </c>
      <c r="AC86">
        <f t="shared" si="3"/>
        <v>11.815531785486593</v>
      </c>
      <c r="AD86">
        <f t="shared" si="4"/>
        <v>1063.739094130362</v>
      </c>
      <c r="AE86">
        <f>'IDT-1'!F86</f>
        <v>-116</v>
      </c>
      <c r="AF86" s="24"/>
      <c r="AG86">
        <f t="shared" si="5"/>
        <v>947.73909413036199</v>
      </c>
      <c r="AI86" s="34">
        <f>PXIL!J86</f>
        <v>0</v>
      </c>
      <c r="AJ86" s="34">
        <f>PXIL!P86</f>
        <v>0</v>
      </c>
      <c r="AK86" s="34">
        <f>RTM_IEX!J86</f>
        <v>61.61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835.25902410312108</v>
      </c>
      <c r="P87" s="36">
        <v>74.78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154.08000000000004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-107.3</v>
      </c>
      <c r="AA87" s="75">
        <f>STOA!J87</f>
        <v>4.32</v>
      </c>
      <c r="AB87" s="75">
        <f>-STOA!P87</f>
        <v>-150</v>
      </c>
      <c r="AC87">
        <f t="shared" si="3"/>
        <v>12.718548805080173</v>
      </c>
      <c r="AD87">
        <f t="shared" si="4"/>
        <v>984.61477529804074</v>
      </c>
      <c r="AE87">
        <f>'IDT-1'!F87</f>
        <v>-78</v>
      </c>
      <c r="AF87" s="24"/>
      <c r="AG87">
        <f t="shared" si="5"/>
        <v>906.61477529804074</v>
      </c>
      <c r="AI87" s="34">
        <f>PXIL!J87</f>
        <v>0</v>
      </c>
      <c r="AJ87" s="34">
        <f>PXIL!P87</f>
        <v>0</v>
      </c>
      <c r="AK87" s="34">
        <f>RTM_IEX!J87</f>
        <v>81.819999999999993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831.54011782044552</v>
      </c>
      <c r="P88" s="36">
        <v>74.78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154.08000000000004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-120.7</v>
      </c>
      <c r="AA88" s="75">
        <f>STOA!J88</f>
        <v>4.32</v>
      </c>
      <c r="AB88" s="75">
        <f>-STOA!P88</f>
        <v>-150</v>
      </c>
      <c r="AC88">
        <f t="shared" si="3"/>
        <v>12.784695505819212</v>
      </c>
      <c r="AD88">
        <f t="shared" si="4"/>
        <v>965.50972231462617</v>
      </c>
      <c r="AE88">
        <f>'IDT-1'!F88</f>
        <v>-61</v>
      </c>
      <c r="AF88" s="24"/>
      <c r="AG88">
        <f t="shared" si="5"/>
        <v>904.50972231462617</v>
      </c>
      <c r="AI88" s="34">
        <f>PXIL!J88</f>
        <v>0</v>
      </c>
      <c r="AJ88" s="34">
        <f>PXIL!P88</f>
        <v>0</v>
      </c>
      <c r="AK88" s="34">
        <f>RTM_IEX!J88</f>
        <v>79.900000000000006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831.54135019252953</v>
      </c>
      <c r="P89" s="36">
        <v>74.78</v>
      </c>
      <c r="Q89" s="36">
        <v>26.64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154.08000000000004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-167.2</v>
      </c>
      <c r="AA89" s="75">
        <f>STOA!J89</f>
        <v>4.32</v>
      </c>
      <c r="AB89" s="75">
        <f>-STOA!P89</f>
        <v>-150</v>
      </c>
      <c r="AC89">
        <f t="shared" si="3"/>
        <v>13.219018691952058</v>
      </c>
      <c r="AD89">
        <f t="shared" si="4"/>
        <v>923.38663150057755</v>
      </c>
      <c r="AE89">
        <f>'IDT-1'!F89</f>
        <v>-24</v>
      </c>
      <c r="AF89" s="24"/>
      <c r="AG89">
        <f t="shared" si="5"/>
        <v>899.38663150057755</v>
      </c>
      <c r="AI89" s="34">
        <f>PXIL!J89</f>
        <v>0</v>
      </c>
      <c r="AJ89" s="34">
        <f>PXIL!P89</f>
        <v>0</v>
      </c>
      <c r="AK89" s="34">
        <f>RTM_IEX!J89</f>
        <v>84.71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830.21213696980476</v>
      </c>
      <c r="P90" s="36">
        <v>74.78</v>
      </c>
      <c r="Q90" s="36">
        <v>26.64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154.08000000000004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-168.2</v>
      </c>
      <c r="AA90" s="75">
        <f>STOA!J90</f>
        <v>4.32</v>
      </c>
      <c r="AB90" s="75">
        <f>-STOA!P90</f>
        <v>-150</v>
      </c>
      <c r="AC90">
        <f t="shared" si="3"/>
        <v>13.027324458606062</v>
      </c>
      <c r="AD90">
        <f t="shared" si="4"/>
        <v>898.74911251119875</v>
      </c>
      <c r="AE90">
        <f>'IDT-1'!F90</f>
        <v>-8.65</v>
      </c>
      <c r="AF90" s="24"/>
      <c r="AG90">
        <f t="shared" si="5"/>
        <v>890.09911251119877</v>
      </c>
      <c r="AI90" s="34">
        <f>PXIL!J90</f>
        <v>0</v>
      </c>
      <c r="AJ90" s="34">
        <f>PXIL!P90</f>
        <v>0</v>
      </c>
      <c r="AK90" s="34">
        <f>RTM_IEX!J90</f>
        <v>81.819999999999993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820.12781267071773</v>
      </c>
      <c r="P91" s="36">
        <v>74.78</v>
      </c>
      <c r="Q91" s="36">
        <v>26.64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159.37000000000003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-155.4</v>
      </c>
      <c r="AA91" s="75">
        <f>STOA!J91</f>
        <v>4.41</v>
      </c>
      <c r="AB91" s="75">
        <f>-STOA!P91</f>
        <v>-150</v>
      </c>
      <c r="AC91">
        <f t="shared" si="3"/>
        <v>12.758081315615149</v>
      </c>
      <c r="AD91">
        <f t="shared" si="4"/>
        <v>892.67403135510244</v>
      </c>
      <c r="AE91">
        <f>'IDT-1'!F91</f>
        <v>-32.292000000000002</v>
      </c>
      <c r="AF91" s="24"/>
      <c r="AG91">
        <f t="shared" si="5"/>
        <v>860.38203135510241</v>
      </c>
      <c r="AI91" s="34">
        <f>PXIL!J91</f>
        <v>0</v>
      </c>
      <c r="AJ91" s="34">
        <f>PXIL!P91</f>
        <v>0</v>
      </c>
      <c r="AK91" s="34">
        <f>RTM_IEX!J91</f>
        <v>67.38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820.22363856869947</v>
      </c>
      <c r="P92" s="36">
        <v>74.78</v>
      </c>
      <c r="Q92" s="36">
        <v>26.64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159.04000000000002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-184</v>
      </c>
      <c r="AA92" s="75">
        <f>STOA!J92</f>
        <v>4.41</v>
      </c>
      <c r="AB92" s="75">
        <f>-STOA!P92</f>
        <v>-150</v>
      </c>
      <c r="AC92">
        <f t="shared" si="3"/>
        <v>12.990325364090026</v>
      </c>
      <c r="AD92">
        <f t="shared" si="4"/>
        <v>862.64761320460934</v>
      </c>
      <c r="AE92">
        <f>'IDT-1'!F92</f>
        <v>-15.569000000000001</v>
      </c>
      <c r="AF92" s="24"/>
      <c r="AG92">
        <f t="shared" si="5"/>
        <v>847.07861320460938</v>
      </c>
      <c r="AI92" s="34">
        <f>PXIL!J92</f>
        <v>0</v>
      </c>
      <c r="AJ92" s="34">
        <f>PXIL!P92</f>
        <v>0</v>
      </c>
      <c r="AK92" s="34">
        <f>RTM_IEX!J92</f>
        <v>66.42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820.22363856869947</v>
      </c>
      <c r="P93" s="36">
        <v>74.78</v>
      </c>
      <c r="Q93" s="36">
        <v>26.64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158.78000000000003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-215.8</v>
      </c>
      <c r="AA93" s="75">
        <f>STOA!J93</f>
        <v>4.41</v>
      </c>
      <c r="AB93" s="75">
        <f>-STOA!P93</f>
        <v>-150</v>
      </c>
      <c r="AC93">
        <f t="shared" si="3"/>
        <v>13.160504179741496</v>
      </c>
      <c r="AD93">
        <f t="shared" si="4"/>
        <v>818.86743438895803</v>
      </c>
      <c r="AE93">
        <f>'IDT-1'!F93</f>
        <v>0</v>
      </c>
      <c r="AF93" s="24"/>
      <c r="AG93">
        <f t="shared" si="5"/>
        <v>818.86743438895803</v>
      </c>
      <c r="AI93" s="34">
        <f>PXIL!J93</f>
        <v>0</v>
      </c>
      <c r="AJ93" s="34">
        <f>PXIL!P93</f>
        <v>0</v>
      </c>
      <c r="AK93" s="34">
        <f>RTM_IEX!J93</f>
        <v>54.87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820.22363856869947</v>
      </c>
      <c r="P94" s="36">
        <v>74.78</v>
      </c>
      <c r="Q94" s="36">
        <v>26.64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158.28000000000003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-229.3</v>
      </c>
      <c r="AA94" s="75">
        <f>STOA!J94</f>
        <v>4.41</v>
      </c>
      <c r="AB94" s="75">
        <f>-STOA!P94</f>
        <v>-150</v>
      </c>
      <c r="AC94">
        <f t="shared" si="3"/>
        <v>13.303004809027499</v>
      </c>
      <c r="AD94">
        <f t="shared" si="4"/>
        <v>808.57493375967204</v>
      </c>
      <c r="AE94">
        <f>'IDT-1'!F94</f>
        <v>0</v>
      </c>
      <c r="AF94" s="24"/>
      <c r="AG94">
        <f t="shared" si="5"/>
        <v>808.57493375967204</v>
      </c>
      <c r="AI94" s="34">
        <f>PXIL!J94</f>
        <v>0</v>
      </c>
      <c r="AJ94" s="34">
        <f>PXIL!P94</f>
        <v>0</v>
      </c>
      <c r="AK94" s="34">
        <f>RTM_IEX!J94</f>
        <v>58.72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53.43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827.12809885174829</v>
      </c>
      <c r="P95" s="36">
        <v>74.78</v>
      </c>
      <c r="Q95" s="36">
        <v>26.64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160.74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-252.4</v>
      </c>
      <c r="AA95" s="75">
        <f>STOA!J95</f>
        <v>4.41</v>
      </c>
      <c r="AB95" s="75">
        <f>-STOA!P95</f>
        <v>-150</v>
      </c>
      <c r="AC95">
        <f t="shared" si="3"/>
        <v>13.638502018850048</v>
      </c>
      <c r="AD95">
        <f t="shared" si="4"/>
        <v>801.78389683289834</v>
      </c>
      <c r="AE95">
        <f>'IDT-1'!F95</f>
        <v>0</v>
      </c>
      <c r="AF95" s="24"/>
      <c r="AG95">
        <f t="shared" si="5"/>
        <v>801.78389683289834</v>
      </c>
      <c r="AI95" s="34">
        <f>PXIL!J95</f>
        <v>0</v>
      </c>
      <c r="AJ95" s="34">
        <f>PXIL!P95</f>
        <v>0</v>
      </c>
      <c r="AK95" s="34">
        <f>RTM_IEX!J95</f>
        <v>62.57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53.43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828.96046620624327</v>
      </c>
      <c r="P96" s="36">
        <v>74.78</v>
      </c>
      <c r="Q96" s="36">
        <v>26.64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159.91000000000003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-263.3</v>
      </c>
      <c r="AA96" s="75">
        <f>STOA!J96</f>
        <v>4.41</v>
      </c>
      <c r="AB96" s="75">
        <f>-STOA!P96</f>
        <v>-150</v>
      </c>
      <c r="AC96">
        <f t="shared" si="3"/>
        <v>13.731109523829096</v>
      </c>
      <c r="AD96">
        <f t="shared" si="4"/>
        <v>790.82365668241425</v>
      </c>
      <c r="AE96">
        <f>'IDT-1'!F96</f>
        <v>0</v>
      </c>
      <c r="AF96" s="24"/>
      <c r="AG96">
        <f t="shared" si="5"/>
        <v>790.82365668241425</v>
      </c>
      <c r="AI96" s="34">
        <f>PXIL!J96</f>
        <v>0</v>
      </c>
      <c r="AJ96" s="34">
        <f>PXIL!P96</f>
        <v>0</v>
      </c>
      <c r="AK96" s="34">
        <f>RTM_IEX!J96</f>
        <v>61.6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53.43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727.47081838753968</v>
      </c>
      <c r="P97" s="36">
        <v>38.5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141.12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-57.33</v>
      </c>
      <c r="AA97" s="75">
        <f>STOA!J97</f>
        <v>4.41</v>
      </c>
      <c r="AB97" s="75">
        <f>-STOA!P97</f>
        <v>-150</v>
      </c>
      <c r="AC97">
        <f t="shared" si="3"/>
        <v>9.9946681255565828</v>
      </c>
      <c r="AD97">
        <f t="shared" si="4"/>
        <v>763.43045026198308</v>
      </c>
      <c r="AE97">
        <f>'IDT-1'!F97</f>
        <v>0</v>
      </c>
      <c r="AF97" s="24"/>
      <c r="AG97">
        <f t="shared" si="5"/>
        <v>763.43045026198308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53.43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684.92341968558787</v>
      </c>
      <c r="P98" s="36">
        <v>38.5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158.74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-63.31</v>
      </c>
      <c r="AA98" s="75">
        <f>STOA!J98</f>
        <v>4.41</v>
      </c>
      <c r="AB98" s="75">
        <f>-STOA!P98</f>
        <v>-150</v>
      </c>
      <c r="AC98">
        <f t="shared" si="3"/>
        <v>9.9977194996550267</v>
      </c>
      <c r="AD98">
        <f t="shared" si="4"/>
        <v>751.78000018593286</v>
      </c>
      <c r="AE98">
        <f>'IDT-1'!F98</f>
        <v>0</v>
      </c>
      <c r="AF98" s="24"/>
      <c r="AG98">
        <f t="shared" si="5"/>
        <v>751.78000018593286</v>
      </c>
      <c r="AI98" s="34">
        <f>PXIL!J98</f>
        <v>0</v>
      </c>
      <c r="AJ98" s="34">
        <f>PXIL!P98</f>
        <v>0</v>
      </c>
      <c r="AK98" s="34">
        <f>RTM_IEX!J98</f>
        <v>19.260000000000002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0.19149275999999968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1.4346642191621213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18.278696924854504</v>
      </c>
      <c r="P99" s="36">
        <f t="shared" si="6"/>
        <v>1.5728276628365063</v>
      </c>
      <c r="Q99" s="36">
        <f t="shared" si="6"/>
        <v>0.52091000000000087</v>
      </c>
      <c r="R99" s="38">
        <f>SUM(R3:R98)/4000</f>
        <v>0.24681311496261926</v>
      </c>
      <c r="S99" s="38">
        <f t="shared" si="6"/>
        <v>0</v>
      </c>
      <c r="T99" s="37">
        <f t="shared" si="6"/>
        <v>0.86638499999999985</v>
      </c>
      <c r="U99" s="37">
        <f t="shared" si="6"/>
        <v>5.5868088317500044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-0.78024250000000017</v>
      </c>
      <c r="AA99" s="75">
        <f t="shared" si="6"/>
        <v>0.10294</v>
      </c>
      <c r="AB99" s="75">
        <f t="shared" si="6"/>
        <v>-3.6</v>
      </c>
      <c r="AC99">
        <f t="shared" si="6"/>
        <v>0.28426725651717921</v>
      </c>
      <c r="AD99">
        <f t="shared" si="6"/>
        <v>24.346741257048567</v>
      </c>
      <c r="AE99">
        <f t="shared" si="6"/>
        <v>-0.50817074999999989</v>
      </c>
      <c r="AG99">
        <f t="shared" si="6"/>
        <v>23.838570507048566</v>
      </c>
      <c r="AI99">
        <f t="shared" si="6"/>
        <v>0</v>
      </c>
      <c r="AJ99">
        <f t="shared" si="6"/>
        <v>0</v>
      </c>
      <c r="AK99">
        <f t="shared" si="6"/>
        <v>0.41521250000000004</v>
      </c>
      <c r="AL99">
        <f t="shared" si="6"/>
        <v>-0.20549999999999999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45366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1.2538800000000001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22.998941604159956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48.13</v>
      </c>
      <c r="AB3" s="75">
        <f>-STOA!Q3</f>
        <v>0</v>
      </c>
      <c r="AC3">
        <f>SUMIF(B3:AB3,"&gt;0")*$AC$2-SUMIF(B3:AB3,"&lt;0")*($AC$2/(1-$AC$2))+SUMIF(AI3:AR3,"&gt;0")*$AC$2-SUMIF(AI3:AR3,"&lt;0")*($AC$2/(1-$AC$2))</f>
        <v>0.7776957014749436</v>
      </c>
      <c r="AD3">
        <f>SUM(B3:AB3,AI3:AV3)-AC3</f>
        <v>91.80512590268502</v>
      </c>
      <c r="AE3">
        <f>'IDT-1'!E3</f>
        <v>0</v>
      </c>
      <c r="AF3" s="24"/>
      <c r="AG3">
        <f>SUM(AD3:AF3)</f>
        <v>91.80512590268502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20.2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1.2538800000000001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22.998941604159956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0.76165170147494365</v>
      </c>
      <c r="AD4">
        <f t="shared" ref="AD4:AD67" si="1">SUM(B4:AB4,AI4:AV4)-AC4</f>
        <v>89.911169902685018</v>
      </c>
      <c r="AE4">
        <f>'IDT-1'!E4</f>
        <v>0</v>
      </c>
      <c r="AF4" s="24"/>
      <c r="AG4">
        <f t="shared" ref="AG4:AG67" si="2">SUM(AD4:AF4)</f>
        <v>89.911169902685018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18.29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1.2538800000000001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22.998941604159956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48.13</v>
      </c>
      <c r="AB5" s="75">
        <f>-STOA!Q5</f>
        <v>0</v>
      </c>
      <c r="AC5">
        <f t="shared" si="0"/>
        <v>0.75358770147494369</v>
      </c>
      <c r="AD5">
        <f t="shared" si="1"/>
        <v>88.959233902685014</v>
      </c>
      <c r="AE5">
        <f>'IDT-1'!E5</f>
        <v>0</v>
      </c>
      <c r="AF5" s="24"/>
      <c r="AG5">
        <f t="shared" si="2"/>
        <v>88.959233902685014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17.329999999999998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1.2538800000000001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22.998941604159956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48.13</v>
      </c>
      <c r="AB6" s="75">
        <f>-STOA!Q6</f>
        <v>0</v>
      </c>
      <c r="AC6">
        <f t="shared" si="0"/>
        <v>0.75358770147494369</v>
      </c>
      <c r="AD6">
        <f t="shared" si="1"/>
        <v>88.959233902685014</v>
      </c>
      <c r="AE6">
        <f>'IDT-1'!E6</f>
        <v>0</v>
      </c>
      <c r="AF6" s="24"/>
      <c r="AG6">
        <f t="shared" si="2"/>
        <v>88.959233902685014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17.329999999999998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1.2538800000000001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22.998941604159956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48.13</v>
      </c>
      <c r="AB7" s="75">
        <f>-STOA!Q7</f>
        <v>0</v>
      </c>
      <c r="AC7">
        <f t="shared" si="0"/>
        <v>0.72931170147494362</v>
      </c>
      <c r="AD7">
        <f t="shared" si="1"/>
        <v>86.093509902685014</v>
      </c>
      <c r="AE7">
        <f>'IDT-1'!E7</f>
        <v>0</v>
      </c>
      <c r="AF7" s="24"/>
      <c r="AG7">
        <f t="shared" si="2"/>
        <v>86.093509902685014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14.44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1.2538800000000001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22.998941604159956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48.13</v>
      </c>
      <c r="AB8" s="75">
        <f>-STOA!Q8</f>
        <v>0</v>
      </c>
      <c r="AC8">
        <f t="shared" si="0"/>
        <v>0.72124770147494366</v>
      </c>
      <c r="AD8">
        <f t="shared" si="1"/>
        <v>85.141573902685025</v>
      </c>
      <c r="AE8">
        <f>'IDT-1'!E8</f>
        <v>0</v>
      </c>
      <c r="AF8" s="24"/>
      <c r="AG8">
        <f t="shared" si="2"/>
        <v>85.141573902685025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13.48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1.2538800000000001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22.998941604159956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48.13</v>
      </c>
      <c r="AB9" s="75">
        <f>-STOA!Q9</f>
        <v>0</v>
      </c>
      <c r="AC9">
        <f t="shared" si="0"/>
        <v>0.72124770147494366</v>
      </c>
      <c r="AD9">
        <f t="shared" si="1"/>
        <v>85.141573902685025</v>
      </c>
      <c r="AE9">
        <f>'IDT-1'!E9</f>
        <v>0</v>
      </c>
      <c r="AF9" s="24"/>
      <c r="AG9">
        <f t="shared" si="2"/>
        <v>85.141573902685025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13.48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1.2538800000000001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22.998941604159956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48.13</v>
      </c>
      <c r="AB10" s="75">
        <f>-STOA!Q10</f>
        <v>0</v>
      </c>
      <c r="AC10">
        <f t="shared" si="0"/>
        <v>0.72124770147494366</v>
      </c>
      <c r="AD10">
        <f t="shared" si="1"/>
        <v>85.141573902685025</v>
      </c>
      <c r="AE10">
        <f>'IDT-1'!E10</f>
        <v>0</v>
      </c>
      <c r="AF10" s="24"/>
      <c r="AG10">
        <f t="shared" si="2"/>
        <v>85.141573902685025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13.48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1.2538800000000001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22.998941604159956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48.13</v>
      </c>
      <c r="AB11" s="75">
        <f>-STOA!Q11</f>
        <v>0</v>
      </c>
      <c r="AC11">
        <f t="shared" si="0"/>
        <v>0.72124770147494366</v>
      </c>
      <c r="AD11">
        <f t="shared" si="1"/>
        <v>85.141573902685025</v>
      </c>
      <c r="AE11">
        <f>'IDT-1'!E11</f>
        <v>0</v>
      </c>
      <c r="AF11" s="24"/>
      <c r="AG11">
        <f t="shared" si="2"/>
        <v>85.141573902685025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13.48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1.2538800000000001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22.998941604159956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48.13</v>
      </c>
      <c r="AB12" s="75">
        <f>-STOA!Q12</f>
        <v>0</v>
      </c>
      <c r="AC12">
        <f t="shared" si="0"/>
        <v>0.71309970147494361</v>
      </c>
      <c r="AD12">
        <f t="shared" si="1"/>
        <v>84.179721902685017</v>
      </c>
      <c r="AE12">
        <f>'IDT-1'!E12</f>
        <v>0</v>
      </c>
      <c r="AF12" s="24"/>
      <c r="AG12">
        <f t="shared" si="2"/>
        <v>84.179721902685017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12.51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1.2538800000000001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22.998941604159956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48.13</v>
      </c>
      <c r="AB13" s="75">
        <f>-STOA!Q13</f>
        <v>0</v>
      </c>
      <c r="AC13">
        <f t="shared" si="0"/>
        <v>0.71309970147494361</v>
      </c>
      <c r="AD13">
        <f t="shared" si="1"/>
        <v>84.179721902685017</v>
      </c>
      <c r="AE13">
        <f>'IDT-1'!E13</f>
        <v>0</v>
      </c>
      <c r="AF13" s="24"/>
      <c r="AG13">
        <f t="shared" si="2"/>
        <v>84.179721902685017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12.51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1.2538800000000001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22.998941604159956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48.13</v>
      </c>
      <c r="AB14" s="75">
        <f>-STOA!Q14</f>
        <v>0</v>
      </c>
      <c r="AC14">
        <f t="shared" si="0"/>
        <v>0.70503570147494365</v>
      </c>
      <c r="AD14">
        <f t="shared" si="1"/>
        <v>83.227785902685014</v>
      </c>
      <c r="AE14">
        <f>'IDT-1'!E14</f>
        <v>0</v>
      </c>
      <c r="AF14" s="24"/>
      <c r="AG14">
        <f t="shared" si="2"/>
        <v>83.227785902685014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11.55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1.2538800000000001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22.998941604159956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48.13</v>
      </c>
      <c r="AB15" s="75">
        <f>-STOA!Q15</f>
        <v>0</v>
      </c>
      <c r="AC15">
        <f t="shared" si="0"/>
        <v>0.70503570147494365</v>
      </c>
      <c r="AD15">
        <f t="shared" si="1"/>
        <v>83.227785902685014</v>
      </c>
      <c r="AE15">
        <f>'IDT-1'!E15</f>
        <v>0</v>
      </c>
      <c r="AF15" s="24"/>
      <c r="AG15">
        <f t="shared" si="2"/>
        <v>83.227785902685014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11.55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1.2538800000000001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22.998941604159956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48.13</v>
      </c>
      <c r="AB16" s="75">
        <f>-STOA!Q16</f>
        <v>0</v>
      </c>
      <c r="AC16">
        <f t="shared" si="0"/>
        <v>0.70503570147494365</v>
      </c>
      <c r="AD16">
        <f t="shared" si="1"/>
        <v>83.227785902685014</v>
      </c>
      <c r="AE16">
        <f>'IDT-1'!E16</f>
        <v>0</v>
      </c>
      <c r="AF16" s="24"/>
      <c r="AG16">
        <f t="shared" si="2"/>
        <v>83.227785902685014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11.55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1.2538800000000001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22.998941604159956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48.13</v>
      </c>
      <c r="AB17" s="75">
        <f>-STOA!Q17</f>
        <v>0</v>
      </c>
      <c r="AC17">
        <f t="shared" si="0"/>
        <v>0.70503570147494365</v>
      </c>
      <c r="AD17">
        <f t="shared" si="1"/>
        <v>83.227785902685014</v>
      </c>
      <c r="AE17">
        <f>'IDT-1'!E17</f>
        <v>0</v>
      </c>
      <c r="AF17" s="24"/>
      <c r="AG17">
        <f t="shared" si="2"/>
        <v>83.227785902685014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11.55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1.2538800000000001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22.998941604159956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48.13</v>
      </c>
      <c r="AB18" s="75">
        <f>-STOA!Q18</f>
        <v>0</v>
      </c>
      <c r="AC18">
        <f t="shared" si="0"/>
        <v>0.70503570147494365</v>
      </c>
      <c r="AD18">
        <f t="shared" si="1"/>
        <v>83.227785902685014</v>
      </c>
      <c r="AE18">
        <f>'IDT-1'!E18</f>
        <v>0</v>
      </c>
      <c r="AF18" s="24"/>
      <c r="AG18">
        <f t="shared" si="2"/>
        <v>83.227785902685014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11.55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1.2538800000000001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22.998941604159956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48.13</v>
      </c>
      <c r="AB19" s="75">
        <f>-STOA!Q19</f>
        <v>0</v>
      </c>
      <c r="AC19">
        <f t="shared" si="0"/>
        <v>0.70503570147494365</v>
      </c>
      <c r="AD19">
        <f t="shared" si="1"/>
        <v>83.227785902685014</v>
      </c>
      <c r="AE19">
        <f>'IDT-1'!E19</f>
        <v>0</v>
      </c>
      <c r="AF19" s="24"/>
      <c r="AG19">
        <f t="shared" si="2"/>
        <v>83.227785902685014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11.55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1.2538800000000001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22.998941604159956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48.13</v>
      </c>
      <c r="AB20" s="75">
        <f>-STOA!Q20</f>
        <v>0</v>
      </c>
      <c r="AC20">
        <f t="shared" si="0"/>
        <v>0.70511970147494363</v>
      </c>
      <c r="AD20">
        <f t="shared" si="1"/>
        <v>83.237701902685018</v>
      </c>
      <c r="AE20">
        <f>'IDT-1'!E20</f>
        <v>0</v>
      </c>
      <c r="AF20" s="24"/>
      <c r="AG20">
        <f t="shared" si="2"/>
        <v>83.237701902685018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11.56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1.2538800000000001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22.998941604159956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48.13</v>
      </c>
      <c r="AB21" s="75">
        <f>-STOA!Q21</f>
        <v>0</v>
      </c>
      <c r="AC21">
        <f t="shared" si="0"/>
        <v>0.70503570147494365</v>
      </c>
      <c r="AD21">
        <f t="shared" si="1"/>
        <v>83.227785902685014</v>
      </c>
      <c r="AE21">
        <f>'IDT-1'!E21</f>
        <v>0</v>
      </c>
      <c r="AF21" s="24"/>
      <c r="AG21">
        <f t="shared" si="2"/>
        <v>83.227785902685014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11.55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1.2538800000000001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22.998941604159956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48.13</v>
      </c>
      <c r="AB22" s="75">
        <f>-STOA!Q22</f>
        <v>0</v>
      </c>
      <c r="AC22">
        <f t="shared" si="0"/>
        <v>0.71318370147494359</v>
      </c>
      <c r="AD22">
        <f t="shared" si="1"/>
        <v>84.189637902685007</v>
      </c>
      <c r="AE22">
        <f>'IDT-1'!E22</f>
        <v>0</v>
      </c>
      <c r="AF22" s="24"/>
      <c r="AG22">
        <f t="shared" si="2"/>
        <v>84.189637902685007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12.52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1.2538800000000001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22.998941604159956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48.13</v>
      </c>
      <c r="AB23" s="75">
        <f>-STOA!Q23</f>
        <v>0</v>
      </c>
      <c r="AC23">
        <f t="shared" si="0"/>
        <v>0.72124770147494366</v>
      </c>
      <c r="AD23">
        <f t="shared" si="1"/>
        <v>85.141573902685025</v>
      </c>
      <c r="AE23">
        <f>'IDT-1'!E23</f>
        <v>0</v>
      </c>
      <c r="AF23" s="24"/>
      <c r="AG23">
        <f t="shared" si="2"/>
        <v>85.141573902685025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13.48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1.2538800000000001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22.998941604159956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48.13</v>
      </c>
      <c r="AB24" s="75">
        <f>-STOA!Q24</f>
        <v>0</v>
      </c>
      <c r="AC24">
        <f t="shared" si="0"/>
        <v>0.72931170147494362</v>
      </c>
      <c r="AD24">
        <f t="shared" si="1"/>
        <v>86.093509902685014</v>
      </c>
      <c r="AE24">
        <f>'IDT-1'!E24</f>
        <v>0</v>
      </c>
      <c r="AF24" s="24"/>
      <c r="AG24">
        <f t="shared" si="2"/>
        <v>86.093509902685014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14.44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1.2538800000000001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22.998941604159956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48.13</v>
      </c>
      <c r="AB25" s="75">
        <f>-STOA!Q25</f>
        <v>0</v>
      </c>
      <c r="AC25">
        <f t="shared" si="0"/>
        <v>0.75358770147494369</v>
      </c>
      <c r="AD25">
        <f t="shared" si="1"/>
        <v>88.959233902685014</v>
      </c>
      <c r="AE25">
        <f>'IDT-1'!E25</f>
        <v>0</v>
      </c>
      <c r="AF25" s="24"/>
      <c r="AG25">
        <f t="shared" si="2"/>
        <v>88.959233902685014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17.329999999999998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1.2538800000000001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22.998941604159956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48.13</v>
      </c>
      <c r="AB26" s="75">
        <f>-STOA!Q26</f>
        <v>0</v>
      </c>
      <c r="AC26">
        <f t="shared" si="0"/>
        <v>0.76165170147494365</v>
      </c>
      <c r="AD26">
        <f t="shared" si="1"/>
        <v>89.911169902685018</v>
      </c>
      <c r="AE26">
        <f>'IDT-1'!E26</f>
        <v>0</v>
      </c>
      <c r="AF26" s="24"/>
      <c r="AG26">
        <f t="shared" si="2"/>
        <v>89.911169902685018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18.29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1.2538800000000001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48.13</v>
      </c>
      <c r="AB27" s="75">
        <f>-STOA!Q27</f>
        <v>0</v>
      </c>
      <c r="AC27">
        <f t="shared" si="0"/>
        <v>0.79400059200000006</v>
      </c>
      <c r="AD27">
        <f t="shared" si="1"/>
        <v>93.729879408000002</v>
      </c>
      <c r="AE27">
        <f>'IDT-1'!E27</f>
        <v>0</v>
      </c>
      <c r="AF27" s="24"/>
      <c r="AG27">
        <f t="shared" si="2"/>
        <v>93.729879408000002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22.14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1.2538800000000001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48.13</v>
      </c>
      <c r="AB28" s="75">
        <f>-STOA!Q28</f>
        <v>0</v>
      </c>
      <c r="AC28">
        <f t="shared" si="0"/>
        <v>0.83440459200000006</v>
      </c>
      <c r="AD28">
        <f t="shared" si="1"/>
        <v>98.499475408000009</v>
      </c>
      <c r="AE28">
        <f>'IDT-1'!E28</f>
        <v>0</v>
      </c>
      <c r="AF28" s="24"/>
      <c r="AG28">
        <f t="shared" si="2"/>
        <v>98.499475408000009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26.95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1.2538800000000001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48.13</v>
      </c>
      <c r="AB29" s="75">
        <f>-STOA!Q29</f>
        <v>0</v>
      </c>
      <c r="AC29">
        <f t="shared" si="0"/>
        <v>0.85868059200000002</v>
      </c>
      <c r="AD29">
        <f t="shared" si="1"/>
        <v>101.36519940800001</v>
      </c>
      <c r="AE29">
        <f>'IDT-1'!E29</f>
        <v>0</v>
      </c>
      <c r="AF29" s="24"/>
      <c r="AG29">
        <f t="shared" si="2"/>
        <v>101.36519940800001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29.84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1.2538800000000001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48.13</v>
      </c>
      <c r="AB30" s="75">
        <f>-STOA!Q30</f>
        <v>0</v>
      </c>
      <c r="AC30">
        <f t="shared" si="0"/>
        <v>0.88295659199999998</v>
      </c>
      <c r="AD30">
        <f t="shared" si="1"/>
        <v>104.230923408</v>
      </c>
      <c r="AE30">
        <f>'IDT-1'!E30</f>
        <v>0</v>
      </c>
      <c r="AF30" s="24"/>
      <c r="AG30">
        <f t="shared" si="2"/>
        <v>104.230923408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32.729999999999997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1.2538800000000001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48.13</v>
      </c>
      <c r="AB31" s="75">
        <f>-STOA!Q31</f>
        <v>0</v>
      </c>
      <c r="AC31">
        <f t="shared" si="0"/>
        <v>0.92336059199999998</v>
      </c>
      <c r="AD31">
        <f t="shared" si="1"/>
        <v>109.000519408</v>
      </c>
      <c r="AE31">
        <f>'IDT-1'!E31</f>
        <v>0</v>
      </c>
      <c r="AF31" s="24"/>
      <c r="AG31">
        <f t="shared" si="2"/>
        <v>109.000519408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37.54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1.2538800000000001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48.13</v>
      </c>
      <c r="AB32" s="75">
        <f>-STOA!Q32</f>
        <v>0</v>
      </c>
      <c r="AC32">
        <f t="shared" si="0"/>
        <v>0.96376459199999998</v>
      </c>
      <c r="AD32">
        <f t="shared" si="1"/>
        <v>113.770115408</v>
      </c>
      <c r="AE32">
        <f>'IDT-1'!E32</f>
        <v>0</v>
      </c>
      <c r="AF32" s="24"/>
      <c r="AG32">
        <f t="shared" si="2"/>
        <v>113.770115408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42.35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1.2538800000000001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48.13</v>
      </c>
      <c r="AB33" s="75">
        <f>-STOA!Q33</f>
        <v>0</v>
      </c>
      <c r="AC33">
        <f t="shared" si="0"/>
        <v>1.0042525920000001</v>
      </c>
      <c r="AD33">
        <f t="shared" si="1"/>
        <v>118.54962740800001</v>
      </c>
      <c r="AE33">
        <f>'IDT-1'!E33</f>
        <v>0</v>
      </c>
      <c r="AF33" s="24"/>
      <c r="AG33">
        <f t="shared" si="2"/>
        <v>118.54962740800001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47.17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1.2538800000000001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48.13</v>
      </c>
      <c r="AB34" s="75">
        <f>-STOA!Q34</f>
        <v>0</v>
      </c>
      <c r="AC34">
        <f t="shared" si="0"/>
        <v>1.0446565919999999</v>
      </c>
      <c r="AD34">
        <f t="shared" si="1"/>
        <v>123.319223408</v>
      </c>
      <c r="AE34">
        <f>'IDT-1'!E34</f>
        <v>0</v>
      </c>
      <c r="AF34" s="24"/>
      <c r="AG34">
        <f t="shared" si="2"/>
        <v>123.319223408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51.98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48.13</v>
      </c>
      <c r="AB35" s="75">
        <f>-STOA!Q35</f>
        <v>0</v>
      </c>
      <c r="AC35">
        <f t="shared" si="0"/>
        <v>1.0772823599999999</v>
      </c>
      <c r="AD35">
        <f t="shared" si="1"/>
        <v>127.17061764000002</v>
      </c>
      <c r="AE35">
        <f>'IDT-1'!E35</f>
        <v>0</v>
      </c>
      <c r="AF35" s="24"/>
      <c r="AG35">
        <f t="shared" si="2"/>
        <v>127.17061764000002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55.83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1.2879000000000003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48.13</v>
      </c>
      <c r="AB36" s="75">
        <f>-STOA!Q36</f>
        <v>0</v>
      </c>
      <c r="AC36">
        <f t="shared" si="0"/>
        <v>1.1338983599999999</v>
      </c>
      <c r="AD36">
        <f t="shared" si="1"/>
        <v>133.85400164000001</v>
      </c>
      <c r="AE36">
        <f>'IDT-1'!E36</f>
        <v>0</v>
      </c>
      <c r="AF36" s="24"/>
      <c r="AG36">
        <f t="shared" si="2"/>
        <v>133.85400164000001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62.57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1.2879000000000003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48.13</v>
      </c>
      <c r="AB37" s="75">
        <f>-STOA!Q37</f>
        <v>0</v>
      </c>
      <c r="AC37">
        <f t="shared" si="0"/>
        <v>1.1823663600000001</v>
      </c>
      <c r="AD37">
        <f t="shared" si="1"/>
        <v>139.57553364</v>
      </c>
      <c r="AE37">
        <f>'IDT-1'!E37</f>
        <v>0</v>
      </c>
      <c r="AF37" s="24"/>
      <c r="AG37">
        <f t="shared" si="2"/>
        <v>139.57553364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68.34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1.2879000000000003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48.13</v>
      </c>
      <c r="AB38" s="75">
        <f>-STOA!Q38</f>
        <v>0</v>
      </c>
      <c r="AC38">
        <f t="shared" si="0"/>
        <v>1.2228543599999999</v>
      </c>
      <c r="AD38">
        <f t="shared" si="1"/>
        <v>144.35504563999999</v>
      </c>
      <c r="AE38">
        <f>'IDT-1'!E38</f>
        <v>0</v>
      </c>
      <c r="AF38" s="24"/>
      <c r="AG38">
        <f t="shared" si="2"/>
        <v>144.35504563999999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73.16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101.08000000000001</v>
      </c>
      <c r="AB39" s="75">
        <f>-STOA!Q39</f>
        <v>0</v>
      </c>
      <c r="AC39">
        <f t="shared" si="0"/>
        <v>1.2471303600000001</v>
      </c>
      <c r="AD39">
        <f t="shared" si="1"/>
        <v>147.22076964000001</v>
      </c>
      <c r="AE39">
        <f>'IDT-1'!E39</f>
        <v>0</v>
      </c>
      <c r="AF39" s="24"/>
      <c r="AG39">
        <f t="shared" si="2"/>
        <v>147.22076964000001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23.1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101.08000000000001</v>
      </c>
      <c r="AB40" s="75">
        <f>-STOA!Q40</f>
        <v>0</v>
      </c>
      <c r="AC40">
        <f t="shared" si="0"/>
        <v>1.2633423600000002</v>
      </c>
      <c r="AD40">
        <f t="shared" si="1"/>
        <v>149.13455764000003</v>
      </c>
      <c r="AE40">
        <f>'IDT-1'!E40</f>
        <v>0</v>
      </c>
      <c r="AF40" s="24"/>
      <c r="AG40">
        <f t="shared" si="2"/>
        <v>149.13455764000003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25.03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101.08000000000001</v>
      </c>
      <c r="AB41" s="75">
        <f>-STOA!Q41</f>
        <v>0</v>
      </c>
      <c r="AC41">
        <f t="shared" si="0"/>
        <v>1.3037463600000001</v>
      </c>
      <c r="AD41">
        <f t="shared" si="1"/>
        <v>153.90415364000003</v>
      </c>
      <c r="AE41">
        <f>'IDT-1'!E41</f>
        <v>0</v>
      </c>
      <c r="AF41" s="24"/>
      <c r="AG41">
        <f t="shared" si="2"/>
        <v>153.90415364000003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29.84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101.08000000000001</v>
      </c>
      <c r="AB42" s="75">
        <f>-STOA!Q42</f>
        <v>0</v>
      </c>
      <c r="AC42">
        <f t="shared" si="0"/>
        <v>1.3280223600000001</v>
      </c>
      <c r="AD42">
        <f t="shared" si="1"/>
        <v>156.76987764</v>
      </c>
      <c r="AE42">
        <f>'IDT-1'!E42</f>
        <v>0</v>
      </c>
      <c r="AF42" s="24"/>
      <c r="AG42">
        <f t="shared" si="2"/>
        <v>156.76987764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32.729999999999997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101.08000000000001</v>
      </c>
      <c r="AB43" s="75">
        <f>-STOA!Q43</f>
        <v>0</v>
      </c>
      <c r="AC43">
        <f t="shared" si="0"/>
        <v>1.35229836</v>
      </c>
      <c r="AD43">
        <f t="shared" si="1"/>
        <v>159.63560164000003</v>
      </c>
      <c r="AE43">
        <f>'IDT-1'!E43</f>
        <v>0</v>
      </c>
      <c r="AF43" s="24"/>
      <c r="AG43">
        <f t="shared" si="2"/>
        <v>159.63560164000003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35.619999999999997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101.08000000000001</v>
      </c>
      <c r="AB44" s="75">
        <f>-STOA!Q44</f>
        <v>0</v>
      </c>
      <c r="AC44">
        <f t="shared" si="0"/>
        <v>1.37649036</v>
      </c>
      <c r="AD44">
        <f t="shared" si="1"/>
        <v>162.49140964000003</v>
      </c>
      <c r="AE44">
        <f>'IDT-1'!E44</f>
        <v>0</v>
      </c>
      <c r="AF44" s="24"/>
      <c r="AG44">
        <f t="shared" si="2"/>
        <v>162.49140964000003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38.5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101.08000000000001</v>
      </c>
      <c r="AB45" s="75">
        <f>-STOA!Q45</f>
        <v>0</v>
      </c>
      <c r="AC45">
        <f t="shared" si="0"/>
        <v>1.3846383600000001</v>
      </c>
      <c r="AD45">
        <f t="shared" si="1"/>
        <v>163.45326164000002</v>
      </c>
      <c r="AE45">
        <f>'IDT-1'!E45</f>
        <v>0</v>
      </c>
      <c r="AF45" s="24"/>
      <c r="AG45">
        <f t="shared" si="2"/>
        <v>163.45326164000002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39.47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101.08000000000001</v>
      </c>
      <c r="AB46" s="75">
        <f>-STOA!Q46</f>
        <v>0</v>
      </c>
      <c r="AC46">
        <f t="shared" si="0"/>
        <v>1.3926183600000002</v>
      </c>
      <c r="AD46">
        <f t="shared" si="1"/>
        <v>164.39528164000004</v>
      </c>
      <c r="AE46">
        <f>'IDT-1'!E46</f>
        <v>0</v>
      </c>
      <c r="AF46" s="24"/>
      <c r="AG46">
        <f t="shared" si="2"/>
        <v>164.39528164000004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40.42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101.08000000000001</v>
      </c>
      <c r="AB47" s="75">
        <f>-STOA!Q47</f>
        <v>0</v>
      </c>
      <c r="AC47">
        <f t="shared" si="0"/>
        <v>1.3846383600000001</v>
      </c>
      <c r="AD47">
        <f t="shared" si="1"/>
        <v>163.45326164000002</v>
      </c>
      <c r="AE47">
        <f>'IDT-1'!E47</f>
        <v>0</v>
      </c>
      <c r="AF47" s="24"/>
      <c r="AG47">
        <f t="shared" si="2"/>
        <v>163.45326164000002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39.47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101.08000000000001</v>
      </c>
      <c r="AB48" s="75">
        <f>-STOA!Q48</f>
        <v>0</v>
      </c>
      <c r="AC48">
        <f t="shared" si="0"/>
        <v>1.3927023600000001</v>
      </c>
      <c r="AD48">
        <f t="shared" si="1"/>
        <v>164.40519764000004</v>
      </c>
      <c r="AE48">
        <f>'IDT-1'!E48</f>
        <v>0</v>
      </c>
      <c r="AF48" s="24"/>
      <c r="AG48">
        <f t="shared" si="2"/>
        <v>164.40519764000004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40.43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101.08000000000001</v>
      </c>
      <c r="AB49" s="75">
        <f>-STOA!Q49</f>
        <v>0</v>
      </c>
      <c r="AC49">
        <f t="shared" si="0"/>
        <v>1.37649036</v>
      </c>
      <c r="AD49">
        <f t="shared" si="1"/>
        <v>162.49140964000003</v>
      </c>
      <c r="AE49">
        <f>'IDT-1'!E49</f>
        <v>0</v>
      </c>
      <c r="AF49" s="24"/>
      <c r="AG49">
        <f t="shared" si="2"/>
        <v>162.49140964000003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38.5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101.08000000000001</v>
      </c>
      <c r="AB50" s="75">
        <f>-STOA!Q50</f>
        <v>0</v>
      </c>
      <c r="AC50">
        <f t="shared" si="0"/>
        <v>1.37649036</v>
      </c>
      <c r="AD50">
        <f t="shared" si="1"/>
        <v>162.49140964000003</v>
      </c>
      <c r="AE50">
        <f>'IDT-1'!E50</f>
        <v>0</v>
      </c>
      <c r="AF50" s="24"/>
      <c r="AG50">
        <f t="shared" si="2"/>
        <v>162.49140964000003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38.5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101.08000000000001</v>
      </c>
      <c r="AB51" s="75">
        <f>-STOA!Q51</f>
        <v>0</v>
      </c>
      <c r="AC51">
        <f t="shared" si="0"/>
        <v>1.3929064800000002</v>
      </c>
      <c r="AD51">
        <f t="shared" si="1"/>
        <v>164.42929352000002</v>
      </c>
      <c r="AE51">
        <f>'IDT-1'!E51</f>
        <v>0</v>
      </c>
      <c r="AF51" s="24"/>
      <c r="AG51">
        <f t="shared" si="2"/>
        <v>164.42929352000002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40.43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101.08000000000001</v>
      </c>
      <c r="AB52" s="75">
        <f>-STOA!Q52</f>
        <v>0</v>
      </c>
      <c r="AC52">
        <f t="shared" si="0"/>
        <v>1.3847584800000001</v>
      </c>
      <c r="AD52">
        <f t="shared" si="1"/>
        <v>163.46744152000002</v>
      </c>
      <c r="AE52">
        <f>'IDT-1'!E52</f>
        <v>0</v>
      </c>
      <c r="AF52" s="24"/>
      <c r="AG52">
        <f t="shared" si="2"/>
        <v>163.46744152000002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39.46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101.08000000000001</v>
      </c>
      <c r="AB53" s="75">
        <f>-STOA!Q53</f>
        <v>0</v>
      </c>
      <c r="AC53">
        <f t="shared" si="0"/>
        <v>1.37677848</v>
      </c>
      <c r="AD53">
        <f t="shared" si="1"/>
        <v>162.52542152000001</v>
      </c>
      <c r="AE53">
        <f>'IDT-1'!E53</f>
        <v>0</v>
      </c>
      <c r="AF53" s="24"/>
      <c r="AG53">
        <f t="shared" si="2"/>
        <v>162.52542152000001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38.51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101.08000000000001</v>
      </c>
      <c r="AB54" s="75">
        <f>-STOA!Q54</f>
        <v>0</v>
      </c>
      <c r="AC54">
        <f t="shared" si="0"/>
        <v>1.3847584800000001</v>
      </c>
      <c r="AD54">
        <f t="shared" si="1"/>
        <v>163.46744152000002</v>
      </c>
      <c r="AE54">
        <f>'IDT-1'!E54</f>
        <v>0</v>
      </c>
      <c r="AF54" s="24"/>
      <c r="AG54">
        <f t="shared" si="2"/>
        <v>163.46744152000002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39.46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101.08000000000001</v>
      </c>
      <c r="AB55" s="75">
        <f>-STOA!Q55</f>
        <v>0</v>
      </c>
      <c r="AC55">
        <f t="shared" si="0"/>
        <v>1.3766944800000001</v>
      </c>
      <c r="AD55">
        <f t="shared" si="1"/>
        <v>162.51550552</v>
      </c>
      <c r="AE55">
        <f>'IDT-1'!E55</f>
        <v>0</v>
      </c>
      <c r="AF55" s="24"/>
      <c r="AG55">
        <f t="shared" si="2"/>
        <v>162.51550552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38.5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101.08000000000001</v>
      </c>
      <c r="AB56" s="75">
        <f>-STOA!Q56</f>
        <v>0</v>
      </c>
      <c r="AC56">
        <f t="shared" si="0"/>
        <v>1.3605664800000001</v>
      </c>
      <c r="AD56">
        <f t="shared" si="1"/>
        <v>160.61163352000003</v>
      </c>
      <c r="AE56">
        <f>'IDT-1'!E56</f>
        <v>0</v>
      </c>
      <c r="AF56" s="24"/>
      <c r="AG56">
        <f t="shared" si="2"/>
        <v>160.61163352000003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36.58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101.08000000000001</v>
      </c>
      <c r="AB57" s="75">
        <f>-STOA!Q57</f>
        <v>0</v>
      </c>
      <c r="AC57">
        <f t="shared" si="0"/>
        <v>1.34443848</v>
      </c>
      <c r="AD57">
        <f t="shared" si="1"/>
        <v>158.70776152000002</v>
      </c>
      <c r="AE57">
        <f>'IDT-1'!E57</f>
        <v>0</v>
      </c>
      <c r="AF57" s="24"/>
      <c r="AG57">
        <f t="shared" si="2"/>
        <v>158.70776152000002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34.659999999999997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101.08000000000001</v>
      </c>
      <c r="AB58" s="75">
        <f>-STOA!Q58</f>
        <v>0</v>
      </c>
      <c r="AC58">
        <f t="shared" si="0"/>
        <v>1.34443848</v>
      </c>
      <c r="AD58">
        <f t="shared" si="1"/>
        <v>158.70776152000002</v>
      </c>
      <c r="AE58">
        <f>'IDT-1'!E58</f>
        <v>0</v>
      </c>
      <c r="AF58" s="24"/>
      <c r="AG58">
        <f t="shared" si="2"/>
        <v>158.70776152000002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34.659999999999997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101.08000000000001</v>
      </c>
      <c r="AB59" s="75">
        <f>-STOA!Q59</f>
        <v>0</v>
      </c>
      <c r="AC59">
        <f t="shared" si="0"/>
        <v>1.3362904800000002</v>
      </c>
      <c r="AD59">
        <f t="shared" si="1"/>
        <v>157.74590952</v>
      </c>
      <c r="AE59">
        <f>'IDT-1'!E59</f>
        <v>0</v>
      </c>
      <c r="AF59" s="24"/>
      <c r="AG59">
        <f t="shared" si="2"/>
        <v>157.74590952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33.69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101.08000000000001</v>
      </c>
      <c r="AB60" s="75">
        <f>-STOA!Q60</f>
        <v>0</v>
      </c>
      <c r="AC60">
        <f t="shared" si="0"/>
        <v>1.34443848</v>
      </c>
      <c r="AD60">
        <f t="shared" si="1"/>
        <v>158.70776152000002</v>
      </c>
      <c r="AE60">
        <f>'IDT-1'!E60</f>
        <v>0</v>
      </c>
      <c r="AF60" s="24"/>
      <c r="AG60">
        <f t="shared" si="2"/>
        <v>158.70776152000002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34.659999999999997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101.08000000000001</v>
      </c>
      <c r="AB61" s="75">
        <f>-STOA!Q61</f>
        <v>0</v>
      </c>
      <c r="AC61">
        <f t="shared" si="0"/>
        <v>1.3686304800000002</v>
      </c>
      <c r="AD61">
        <f t="shared" si="1"/>
        <v>161.56356952000002</v>
      </c>
      <c r="AE61">
        <f>'IDT-1'!E61</f>
        <v>0</v>
      </c>
      <c r="AF61" s="24"/>
      <c r="AG61">
        <f t="shared" si="2"/>
        <v>161.56356952000002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37.54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101.08000000000001</v>
      </c>
      <c r="AB62" s="75">
        <f>-STOA!Q62</f>
        <v>0</v>
      </c>
      <c r="AC62">
        <f t="shared" si="0"/>
        <v>1.3687144800000002</v>
      </c>
      <c r="AD62">
        <f t="shared" si="1"/>
        <v>161.57348552000002</v>
      </c>
      <c r="AE62">
        <f>'IDT-1'!E62</f>
        <v>0</v>
      </c>
      <c r="AF62" s="24"/>
      <c r="AG62">
        <f t="shared" si="2"/>
        <v>161.57348552000002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37.549999999999997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22.998941604159956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67.67</v>
      </c>
      <c r="AB63" s="75">
        <f>-STOA!Q63</f>
        <v>0</v>
      </c>
      <c r="AC63">
        <f t="shared" si="0"/>
        <v>1.3629095894749437</v>
      </c>
      <c r="AD63">
        <f t="shared" si="1"/>
        <v>160.888232014685</v>
      </c>
      <c r="AE63">
        <f>'IDT-1'!E63</f>
        <v>0</v>
      </c>
      <c r="AF63" s="24"/>
      <c r="AG63">
        <f t="shared" si="2"/>
        <v>160.888232014685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70.27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22.998941604159956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67.67</v>
      </c>
      <c r="AB64" s="75">
        <f>-STOA!Q64</f>
        <v>0</v>
      </c>
      <c r="AC64">
        <f t="shared" si="0"/>
        <v>1.3629095894749437</v>
      </c>
      <c r="AD64">
        <f t="shared" si="1"/>
        <v>160.888232014685</v>
      </c>
      <c r="AE64">
        <f>'IDT-1'!E64</f>
        <v>0</v>
      </c>
      <c r="AF64" s="24"/>
      <c r="AG64">
        <f t="shared" si="2"/>
        <v>160.888232014685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70.27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22.998941604159956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67.67</v>
      </c>
      <c r="AB65" s="75">
        <f>-STOA!Q65</f>
        <v>0</v>
      </c>
      <c r="AC65">
        <f t="shared" si="0"/>
        <v>1.3547615894749436</v>
      </c>
      <c r="AD65">
        <f t="shared" si="1"/>
        <v>159.92638001468501</v>
      </c>
      <c r="AE65">
        <f>'IDT-1'!E65</f>
        <v>0</v>
      </c>
      <c r="AF65" s="24"/>
      <c r="AG65">
        <f t="shared" si="2"/>
        <v>159.92638001468501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69.3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22.998941604159956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67.67</v>
      </c>
      <c r="AB66" s="75">
        <f>-STOA!Q66</f>
        <v>0</v>
      </c>
      <c r="AC66">
        <f t="shared" si="0"/>
        <v>1.3467815894749435</v>
      </c>
      <c r="AD66">
        <f t="shared" si="1"/>
        <v>158.984360014685</v>
      </c>
      <c r="AE66">
        <f>'IDT-1'!E66</f>
        <v>0</v>
      </c>
      <c r="AF66" s="24"/>
      <c r="AG66">
        <f t="shared" si="2"/>
        <v>158.984360014685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68.349999999999994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22.998941604159956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67.67</v>
      </c>
      <c r="AB67" s="75">
        <f>-STOA!Q67</f>
        <v>0</v>
      </c>
      <c r="AC67">
        <f t="shared" si="0"/>
        <v>1.3467815894749435</v>
      </c>
      <c r="AD67">
        <f t="shared" si="1"/>
        <v>158.984360014685</v>
      </c>
      <c r="AE67">
        <f>'IDT-1'!E67</f>
        <v>0</v>
      </c>
      <c r="AF67" s="24"/>
      <c r="AG67">
        <f t="shared" si="2"/>
        <v>158.984360014685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68.349999999999994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22.998941604159956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67.67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1.3304855894749434</v>
      </c>
      <c r="AD68">
        <f t="shared" ref="AD68:AD98" si="4">SUM(B68:AB68,AI68:AV68)-AC68</f>
        <v>157.06065601468501</v>
      </c>
      <c r="AE68">
        <f>'IDT-1'!E68</f>
        <v>0</v>
      </c>
      <c r="AF68" s="24"/>
      <c r="AG68">
        <f t="shared" ref="AG68:AG98" si="5">SUM(AD68:AF68)</f>
        <v>157.06065601468501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66.41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22.998941604159956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67.67</v>
      </c>
      <c r="AB69" s="75">
        <f>-STOA!Q69</f>
        <v>0</v>
      </c>
      <c r="AC69">
        <f t="shared" si="3"/>
        <v>1.3143575894749437</v>
      </c>
      <c r="AD69">
        <f t="shared" si="4"/>
        <v>155.156784014685</v>
      </c>
      <c r="AE69">
        <f>'IDT-1'!E69</f>
        <v>0</v>
      </c>
      <c r="AF69" s="24"/>
      <c r="AG69">
        <f t="shared" si="5"/>
        <v>155.156784014685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64.489999999999995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22.998941604159956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67.67</v>
      </c>
      <c r="AB70" s="75">
        <f>-STOA!Q70</f>
        <v>0</v>
      </c>
      <c r="AC70">
        <f t="shared" si="3"/>
        <v>1.2982295894749436</v>
      </c>
      <c r="AD70">
        <f t="shared" si="4"/>
        <v>153.25291201468502</v>
      </c>
      <c r="AE70">
        <f>'IDT-1'!E70</f>
        <v>0</v>
      </c>
      <c r="AF70" s="24"/>
      <c r="AG70">
        <f t="shared" si="5"/>
        <v>153.25291201468502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62.57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22.998980541642659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48.13</v>
      </c>
      <c r="AB71" s="75">
        <f>-STOA!Q71</f>
        <v>0</v>
      </c>
      <c r="AC71">
        <f t="shared" si="3"/>
        <v>1.3120059165497984</v>
      </c>
      <c r="AD71">
        <f t="shared" si="4"/>
        <v>154.87917462509287</v>
      </c>
      <c r="AE71">
        <f>'IDT-1'!E71</f>
        <v>0</v>
      </c>
      <c r="AF71" s="24"/>
      <c r="AG71">
        <f t="shared" si="5"/>
        <v>154.87917462509287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83.75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22.998980541642659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48.13</v>
      </c>
      <c r="AB72" s="75">
        <f>-STOA!Q72</f>
        <v>0</v>
      </c>
      <c r="AC72">
        <f t="shared" si="3"/>
        <v>1.2877299165497984</v>
      </c>
      <c r="AD72">
        <f t="shared" si="4"/>
        <v>152.01345062509287</v>
      </c>
      <c r="AE72">
        <f>'IDT-1'!E72</f>
        <v>0</v>
      </c>
      <c r="AF72" s="24"/>
      <c r="AG72">
        <f t="shared" si="5"/>
        <v>152.01345062509287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80.86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22.999011220497831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3.27</v>
      </c>
      <c r="Z73" s="34">
        <f>IEX!Q73</f>
        <v>0</v>
      </c>
      <c r="AA73" s="75">
        <f>STOA!K73</f>
        <v>48.13</v>
      </c>
      <c r="AB73" s="75">
        <f>-STOA!Q73</f>
        <v>0</v>
      </c>
      <c r="AC73">
        <f t="shared" si="3"/>
        <v>1.2712661742521818</v>
      </c>
      <c r="AD73">
        <f t="shared" si="4"/>
        <v>150.06994504624564</v>
      </c>
      <c r="AE73">
        <f>'IDT-1'!E73</f>
        <v>0</v>
      </c>
      <c r="AF73" s="24"/>
      <c r="AG73">
        <f t="shared" si="5"/>
        <v>150.06994504624564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75.63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22.999011220497831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48.13</v>
      </c>
      <c r="AB74" s="75">
        <f>-STOA!Q74</f>
        <v>0</v>
      </c>
      <c r="AC74">
        <f t="shared" si="3"/>
        <v>1.2473261742521817</v>
      </c>
      <c r="AD74">
        <f t="shared" si="4"/>
        <v>147.24388504624565</v>
      </c>
      <c r="AE74">
        <f>'IDT-1'!E74</f>
        <v>0</v>
      </c>
      <c r="AF74" s="24"/>
      <c r="AG74">
        <f t="shared" si="5"/>
        <v>147.24388504624565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76.05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48.13</v>
      </c>
      <c r="AB75" s="75">
        <f>-STOA!Q75</f>
        <v>0</v>
      </c>
      <c r="AC75">
        <f t="shared" si="3"/>
        <v>1.2281824799999999</v>
      </c>
      <c r="AD75">
        <f t="shared" si="4"/>
        <v>144.98401752000001</v>
      </c>
      <c r="AE75">
        <f>'IDT-1'!E75</f>
        <v>0</v>
      </c>
      <c r="AF75" s="24"/>
      <c r="AG75">
        <f t="shared" si="5"/>
        <v>144.98401752000001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74.13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48.13</v>
      </c>
      <c r="AB76" s="75">
        <f>-STOA!Q76</f>
        <v>0</v>
      </c>
      <c r="AC76">
        <f t="shared" si="3"/>
        <v>1.2200344799999998</v>
      </c>
      <c r="AD76">
        <f t="shared" si="4"/>
        <v>144.02216551999999</v>
      </c>
      <c r="AE76">
        <f>'IDT-1'!E76</f>
        <v>0</v>
      </c>
      <c r="AF76" s="24"/>
      <c r="AG76">
        <f t="shared" si="5"/>
        <v>144.02216551999999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73.16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48.13</v>
      </c>
      <c r="AB77" s="75">
        <f>-STOA!Q77</f>
        <v>0</v>
      </c>
      <c r="AC77">
        <f t="shared" si="3"/>
        <v>1.2280984799999999</v>
      </c>
      <c r="AD77">
        <f t="shared" si="4"/>
        <v>144.97410152</v>
      </c>
      <c r="AE77">
        <f>'IDT-1'!E77</f>
        <v>0</v>
      </c>
      <c r="AF77" s="24"/>
      <c r="AG77">
        <f t="shared" si="5"/>
        <v>144.97410152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74.12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48.13</v>
      </c>
      <c r="AB78" s="75">
        <f>-STOA!Q78</f>
        <v>0</v>
      </c>
      <c r="AC78">
        <f t="shared" si="3"/>
        <v>1.2200344799999998</v>
      </c>
      <c r="AD78">
        <f t="shared" si="4"/>
        <v>144.02216551999999</v>
      </c>
      <c r="AE78">
        <f>'IDT-1'!E78</f>
        <v>0</v>
      </c>
      <c r="AF78" s="24"/>
      <c r="AG78">
        <f t="shared" si="5"/>
        <v>144.02216551999999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73.16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8.61</v>
      </c>
      <c r="Z79" s="34">
        <f>IEX!Q79</f>
        <v>0</v>
      </c>
      <c r="AA79" s="75">
        <f>STOA!K79</f>
        <v>48.13</v>
      </c>
      <c r="AB79" s="75">
        <f>-STOA!Q79</f>
        <v>0</v>
      </c>
      <c r="AC79">
        <f t="shared" si="3"/>
        <v>1.1677864800000002</v>
      </c>
      <c r="AD79">
        <f t="shared" si="4"/>
        <v>137.85441352000001</v>
      </c>
      <c r="AE79">
        <f>'IDT-1'!E79</f>
        <v>0</v>
      </c>
      <c r="AF79" s="24"/>
      <c r="AG79">
        <f t="shared" si="5"/>
        <v>137.85441352000001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58.33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7.52</v>
      </c>
      <c r="Z80" s="34">
        <f>IEX!Q80</f>
        <v>0</v>
      </c>
      <c r="AA80" s="75">
        <f>STOA!K80</f>
        <v>48.13</v>
      </c>
      <c r="AB80" s="75">
        <f>-STOA!Q80</f>
        <v>0</v>
      </c>
      <c r="AC80">
        <f t="shared" si="3"/>
        <v>1.14132648</v>
      </c>
      <c r="AD80">
        <f t="shared" si="4"/>
        <v>134.73087352000002</v>
      </c>
      <c r="AE80">
        <f>'IDT-1'!E80</f>
        <v>0</v>
      </c>
      <c r="AF80" s="24"/>
      <c r="AG80">
        <f t="shared" si="5"/>
        <v>134.73087352000002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56.27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22.64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48.13</v>
      </c>
      <c r="AB81" s="75">
        <f>-STOA!Q81</f>
        <v>0</v>
      </c>
      <c r="AC81">
        <f t="shared" si="3"/>
        <v>1.1553544799999997</v>
      </c>
      <c r="AD81">
        <f t="shared" si="4"/>
        <v>136.38684551999998</v>
      </c>
      <c r="AE81">
        <f>'IDT-1'!E81</f>
        <v>0</v>
      </c>
      <c r="AF81" s="24"/>
      <c r="AG81">
        <f t="shared" si="5"/>
        <v>136.38684551999998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65.459999999999994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22.64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48.13</v>
      </c>
      <c r="AB82" s="75">
        <f>-STOA!Q82</f>
        <v>0</v>
      </c>
      <c r="AC82">
        <f t="shared" si="3"/>
        <v>1.1310784799999998</v>
      </c>
      <c r="AD82">
        <f t="shared" si="4"/>
        <v>133.52112151999998</v>
      </c>
      <c r="AE82">
        <f>'IDT-1'!E82</f>
        <v>0</v>
      </c>
      <c r="AF82" s="24"/>
      <c r="AG82">
        <f t="shared" si="5"/>
        <v>133.52112151999998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62.57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22.640000000000004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48.13</v>
      </c>
      <c r="AB83" s="75">
        <f>-STOA!Q83</f>
        <v>0</v>
      </c>
      <c r="AC83">
        <f t="shared" si="3"/>
        <v>1.09873848</v>
      </c>
      <c r="AD83">
        <f t="shared" si="4"/>
        <v>129.70346151999999</v>
      </c>
      <c r="AE83">
        <f>'IDT-1'!E83</f>
        <v>0</v>
      </c>
      <c r="AF83" s="24"/>
      <c r="AG83">
        <f t="shared" si="5"/>
        <v>129.70346151999999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58.72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22.640000000000004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48.13</v>
      </c>
      <c r="AB84" s="75">
        <f>-STOA!Q84</f>
        <v>0</v>
      </c>
      <c r="AC84">
        <f t="shared" si="3"/>
        <v>1.0663984799999999</v>
      </c>
      <c r="AD84">
        <f t="shared" si="4"/>
        <v>125.88580152</v>
      </c>
      <c r="AE84">
        <f>'IDT-1'!E84</f>
        <v>0</v>
      </c>
      <c r="AF84" s="24"/>
      <c r="AG84">
        <f t="shared" si="5"/>
        <v>125.88580152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54.87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48.13</v>
      </c>
      <c r="AB85" s="75">
        <f>-STOA!Q85</f>
        <v>0</v>
      </c>
      <c r="AC85">
        <f t="shared" si="3"/>
        <v>1.0451464799999999</v>
      </c>
      <c r="AD85">
        <f t="shared" si="4"/>
        <v>123.37705352</v>
      </c>
      <c r="AE85">
        <f>'IDT-1'!E85</f>
        <v>0</v>
      </c>
      <c r="AF85" s="24"/>
      <c r="AG85">
        <f t="shared" si="5"/>
        <v>123.37705352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51.98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48.13</v>
      </c>
      <c r="AB86" s="75">
        <f>-STOA!Q86</f>
        <v>0</v>
      </c>
      <c r="AC86">
        <f t="shared" si="3"/>
        <v>1.0208704799999999</v>
      </c>
      <c r="AD86">
        <f t="shared" si="4"/>
        <v>120.51132952</v>
      </c>
      <c r="AE86">
        <f>'IDT-1'!E86</f>
        <v>0</v>
      </c>
      <c r="AF86" s="24"/>
      <c r="AG86">
        <f t="shared" si="5"/>
        <v>120.51132952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49.09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48.13</v>
      </c>
      <c r="AB87" s="75">
        <f>-STOA!Q87</f>
        <v>0</v>
      </c>
      <c r="AC87">
        <f t="shared" si="3"/>
        <v>0.99659447999999995</v>
      </c>
      <c r="AD87">
        <f t="shared" si="4"/>
        <v>117.64560552</v>
      </c>
      <c r="AE87">
        <f>'IDT-1'!E87</f>
        <v>0</v>
      </c>
      <c r="AF87" s="24"/>
      <c r="AG87">
        <f t="shared" si="5"/>
        <v>117.64560552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46.2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48.13</v>
      </c>
      <c r="AB88" s="75">
        <f>-STOA!Q88</f>
        <v>0</v>
      </c>
      <c r="AC88">
        <f t="shared" si="3"/>
        <v>0.98046648000000003</v>
      </c>
      <c r="AD88">
        <f t="shared" si="4"/>
        <v>115.74173352</v>
      </c>
      <c r="AE88">
        <f>'IDT-1'!E88</f>
        <v>0</v>
      </c>
      <c r="AF88" s="24"/>
      <c r="AG88">
        <f t="shared" si="5"/>
        <v>115.74173352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44.28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48.13</v>
      </c>
      <c r="AB89" s="75">
        <f>-STOA!Q89</f>
        <v>0</v>
      </c>
      <c r="AC89">
        <f t="shared" si="3"/>
        <v>0.95619047999999995</v>
      </c>
      <c r="AD89">
        <f t="shared" si="4"/>
        <v>112.87600952</v>
      </c>
      <c r="AE89">
        <f>'IDT-1'!E89</f>
        <v>0</v>
      </c>
      <c r="AF89" s="24"/>
      <c r="AG89">
        <f t="shared" si="5"/>
        <v>112.87600952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41.39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48.13</v>
      </c>
      <c r="AB90" s="75">
        <f>-STOA!Q90</f>
        <v>0</v>
      </c>
      <c r="AC90">
        <f t="shared" si="3"/>
        <v>0.94812647999999999</v>
      </c>
      <c r="AD90">
        <f t="shared" si="4"/>
        <v>111.92407351999999</v>
      </c>
      <c r="AE90">
        <f>'IDT-1'!E90</f>
        <v>0</v>
      </c>
      <c r="AF90" s="24"/>
      <c r="AG90">
        <f t="shared" si="5"/>
        <v>111.92407351999999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40.43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48.13</v>
      </c>
      <c r="AB91" s="75">
        <f>-STOA!Q91</f>
        <v>0</v>
      </c>
      <c r="AC91">
        <f t="shared" si="3"/>
        <v>0.90772247999999989</v>
      </c>
      <c r="AD91">
        <f t="shared" si="4"/>
        <v>107.15447751999999</v>
      </c>
      <c r="AE91">
        <f>'IDT-1'!E91</f>
        <v>0</v>
      </c>
      <c r="AF91" s="24"/>
      <c r="AG91">
        <f t="shared" si="5"/>
        <v>107.15447751999999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35.619999999999997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48.13</v>
      </c>
      <c r="AB92" s="75">
        <f>-STOA!Q92</f>
        <v>0</v>
      </c>
      <c r="AC92">
        <f t="shared" si="3"/>
        <v>0.89151047999999999</v>
      </c>
      <c r="AD92">
        <f t="shared" si="4"/>
        <v>105.24068952</v>
      </c>
      <c r="AE92">
        <f>'IDT-1'!E92</f>
        <v>0</v>
      </c>
      <c r="AF92" s="24"/>
      <c r="AG92">
        <f t="shared" si="5"/>
        <v>105.24068952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33.69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48.13</v>
      </c>
      <c r="AB93" s="75">
        <f>-STOA!Q93</f>
        <v>0</v>
      </c>
      <c r="AC93">
        <f t="shared" si="3"/>
        <v>0.87538247999999996</v>
      </c>
      <c r="AD93">
        <f t="shared" si="4"/>
        <v>103.33681752</v>
      </c>
      <c r="AE93">
        <f>'IDT-1'!E93</f>
        <v>0</v>
      </c>
      <c r="AF93" s="24"/>
      <c r="AG93">
        <f t="shared" si="5"/>
        <v>103.33681752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31.77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48.13</v>
      </c>
      <c r="AB94" s="75">
        <f>-STOA!Q94</f>
        <v>0</v>
      </c>
      <c r="AC94">
        <f t="shared" si="3"/>
        <v>0.85917047999999996</v>
      </c>
      <c r="AD94">
        <f t="shared" si="4"/>
        <v>101.42302952</v>
      </c>
      <c r="AE94">
        <f>'IDT-1'!E94</f>
        <v>0</v>
      </c>
      <c r="AF94" s="24"/>
      <c r="AG94">
        <f t="shared" si="5"/>
        <v>101.42302952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29.84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48.13</v>
      </c>
      <c r="AB95" s="75">
        <f>-STOA!Q95</f>
        <v>0</v>
      </c>
      <c r="AC95">
        <f t="shared" si="3"/>
        <v>0.83489447999999999</v>
      </c>
      <c r="AD95">
        <f t="shared" si="4"/>
        <v>98.55730552</v>
      </c>
      <c r="AE95">
        <f>'IDT-1'!E95</f>
        <v>0</v>
      </c>
      <c r="AF95" s="24"/>
      <c r="AG95">
        <f t="shared" si="5"/>
        <v>98.55730552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26.95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48.13</v>
      </c>
      <c r="AB96" s="75">
        <f>-STOA!Q96</f>
        <v>0</v>
      </c>
      <c r="AC96">
        <f t="shared" si="3"/>
        <v>0.81876647999999996</v>
      </c>
      <c r="AD96">
        <f t="shared" si="4"/>
        <v>96.653433520000007</v>
      </c>
      <c r="AE96">
        <f>'IDT-1'!E96</f>
        <v>0</v>
      </c>
      <c r="AF96" s="24"/>
      <c r="AG96">
        <f t="shared" si="5"/>
        <v>96.653433520000007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25.03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48.13</v>
      </c>
      <c r="AB97" s="75">
        <f>-STOA!Q97</f>
        <v>0</v>
      </c>
      <c r="AC97">
        <f t="shared" si="3"/>
        <v>0.80255447999999996</v>
      </c>
      <c r="AD97">
        <f t="shared" si="4"/>
        <v>94.73964552000001</v>
      </c>
      <c r="AE97">
        <f>'IDT-1'!E97</f>
        <v>0</v>
      </c>
      <c r="AF97" s="24"/>
      <c r="AG97">
        <f t="shared" si="5"/>
        <v>94.73964552000001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23.1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48.13</v>
      </c>
      <c r="AB98" s="75">
        <f>-STOA!Q98</f>
        <v>0</v>
      </c>
      <c r="AC98">
        <f t="shared" si="3"/>
        <v>0.78642647999999993</v>
      </c>
      <c r="AD98">
        <f t="shared" si="4"/>
        <v>92.835773519999989</v>
      </c>
      <c r="AE98">
        <f>'IDT-1'!E98</f>
        <v>0</v>
      </c>
      <c r="AF98" s="24"/>
      <c r="AG98">
        <f t="shared" si="5"/>
        <v>92.835773519999989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21.18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0.55109052871434994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4.8499999999999993E-3</v>
      </c>
      <c r="Z99" s="34">
        <f t="shared" si="6"/>
        <v>0</v>
      </c>
      <c r="AA99" s="75">
        <f t="shared" si="6"/>
        <v>1.5119000000000009</v>
      </c>
      <c r="AB99" s="75">
        <f t="shared" si="6"/>
        <v>0</v>
      </c>
      <c r="AC99">
        <f t="shared" si="6"/>
        <v>2.5526819377200534E-2</v>
      </c>
      <c r="AD99">
        <f t="shared" si="6"/>
        <v>3.0133802493371493</v>
      </c>
      <c r="AE99">
        <f t="shared" si="6"/>
        <v>0</v>
      </c>
      <c r="AG99">
        <f t="shared" si="6"/>
        <v>3.0133802493371493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0.94013749999999996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45366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4.9997699139478167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5.4934067277161658E-2</v>
      </c>
      <c r="AD3">
        <f>SUM(B3:AB3,AI3:AV3)-AC3</f>
        <v>6.4848358466706548</v>
      </c>
      <c r="AE3">
        <f>'IDT-1'!D3</f>
        <v>0</v>
      </c>
      <c r="AF3" s="24"/>
      <c r="AG3">
        <f>SUM(AD3:AF3)</f>
        <v>6.4848358466706548</v>
      </c>
      <c r="AI3" s="34">
        <f>PXIL!L3</f>
        <v>0</v>
      </c>
      <c r="AJ3" s="34">
        <f>PXIL!R3</f>
        <v>0</v>
      </c>
      <c r="AK3" s="34">
        <f>RTM_IEX!L3</f>
        <v>1.54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4.9997699139478167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5.4934067277161658E-2</v>
      </c>
      <c r="AD4">
        <f t="shared" ref="AD4:AD67" si="1">SUM(B4:AB4,AI4:AV4)-AC4</f>
        <v>6.4848358466706548</v>
      </c>
      <c r="AE4">
        <f>'IDT-1'!D4</f>
        <v>0</v>
      </c>
      <c r="AF4" s="24"/>
      <c r="AG4">
        <f t="shared" ref="AG4:AG67" si="2">SUM(AD4:AF4)</f>
        <v>6.4848358466706548</v>
      </c>
      <c r="AI4" s="34">
        <f>PXIL!L4</f>
        <v>0</v>
      </c>
      <c r="AJ4" s="34">
        <f>PXIL!R4</f>
        <v>0</v>
      </c>
      <c r="AK4" s="34">
        <f>RTM_IEX!L4</f>
        <v>1.54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4.9997699139478167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5.3338067277161658E-2</v>
      </c>
      <c r="AD5">
        <f t="shared" si="1"/>
        <v>6.2964318466706555</v>
      </c>
      <c r="AE5">
        <f>'IDT-1'!D5</f>
        <v>0</v>
      </c>
      <c r="AF5" s="24"/>
      <c r="AG5">
        <f t="shared" si="2"/>
        <v>6.2964318466706555</v>
      </c>
      <c r="AI5" s="34">
        <f>PXIL!L5</f>
        <v>0</v>
      </c>
      <c r="AJ5" s="34">
        <f>PXIL!R5</f>
        <v>0</v>
      </c>
      <c r="AK5" s="34">
        <f>RTM_IEX!L5</f>
        <v>1.35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4.9997699139478167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5.249806727716165E-2</v>
      </c>
      <c r="AD6">
        <f t="shared" si="1"/>
        <v>6.1972718466706551</v>
      </c>
      <c r="AE6">
        <f>'IDT-1'!D6</f>
        <v>0</v>
      </c>
      <c r="AF6" s="24"/>
      <c r="AG6">
        <f t="shared" si="2"/>
        <v>6.1972718466706551</v>
      </c>
      <c r="AI6" s="34">
        <f>PXIL!L6</f>
        <v>0</v>
      </c>
      <c r="AJ6" s="34">
        <f>PXIL!R6</f>
        <v>0</v>
      </c>
      <c r="AK6" s="34">
        <f>RTM_IEX!L6</f>
        <v>1.25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4.9997699139478167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5.249806727716165E-2</v>
      </c>
      <c r="AD7">
        <f t="shared" si="1"/>
        <v>6.1972718466706551</v>
      </c>
      <c r="AE7">
        <f>'IDT-1'!D7</f>
        <v>0</v>
      </c>
      <c r="AF7" s="24"/>
      <c r="AG7">
        <f t="shared" si="2"/>
        <v>6.1972718466706551</v>
      </c>
      <c r="AI7" s="34">
        <f>PXIL!L7</f>
        <v>0</v>
      </c>
      <c r="AJ7" s="34">
        <f>PXIL!R7</f>
        <v>0</v>
      </c>
      <c r="AK7" s="34">
        <f>RTM_IEX!L7</f>
        <v>1.25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4.9997699139478167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5.249806727716165E-2</v>
      </c>
      <c r="AD8">
        <f t="shared" si="1"/>
        <v>6.1972718466706551</v>
      </c>
      <c r="AE8">
        <f>'IDT-1'!D8</f>
        <v>0</v>
      </c>
      <c r="AF8" s="24"/>
      <c r="AG8">
        <f t="shared" si="2"/>
        <v>6.1972718466706551</v>
      </c>
      <c r="AI8" s="34">
        <f>PXIL!L8</f>
        <v>0</v>
      </c>
      <c r="AJ8" s="34">
        <f>PXIL!R8</f>
        <v>0</v>
      </c>
      <c r="AK8" s="34">
        <f>RTM_IEX!L8</f>
        <v>1.25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4.9997699139478167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5.249806727716165E-2</v>
      </c>
      <c r="AD9">
        <f t="shared" si="1"/>
        <v>6.1972718466706551</v>
      </c>
      <c r="AE9">
        <f>'IDT-1'!D9</f>
        <v>0</v>
      </c>
      <c r="AF9" s="24"/>
      <c r="AG9">
        <f t="shared" si="2"/>
        <v>6.1972718466706551</v>
      </c>
      <c r="AI9" s="34">
        <f>PXIL!L9</f>
        <v>0</v>
      </c>
      <c r="AJ9" s="34">
        <f>PXIL!R9</f>
        <v>0</v>
      </c>
      <c r="AK9" s="34">
        <f>RTM_IEX!L9</f>
        <v>1.25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4.9997699139478167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5.249806727716165E-2</v>
      </c>
      <c r="AD10">
        <f t="shared" si="1"/>
        <v>6.1972718466706551</v>
      </c>
      <c r="AE10">
        <f>'IDT-1'!D10</f>
        <v>0</v>
      </c>
      <c r="AF10" s="24"/>
      <c r="AG10">
        <f t="shared" si="2"/>
        <v>6.1972718466706551</v>
      </c>
      <c r="AI10" s="34">
        <f>PXIL!L10</f>
        <v>0</v>
      </c>
      <c r="AJ10" s="34">
        <f>PXIL!R10</f>
        <v>0</v>
      </c>
      <c r="AK10" s="34">
        <f>RTM_IEX!L10</f>
        <v>1.25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4.9997699139478167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5.249806727716165E-2</v>
      </c>
      <c r="AD11">
        <f t="shared" si="1"/>
        <v>6.1972718466706551</v>
      </c>
      <c r="AE11">
        <f>'IDT-1'!D11</f>
        <v>0</v>
      </c>
      <c r="AF11" s="24"/>
      <c r="AG11">
        <f t="shared" si="2"/>
        <v>6.1972718466706551</v>
      </c>
      <c r="AI11" s="34">
        <f>PXIL!L11</f>
        <v>0</v>
      </c>
      <c r="AJ11" s="34">
        <f>PXIL!R11</f>
        <v>0</v>
      </c>
      <c r="AK11" s="34">
        <f>RTM_IEX!L11</f>
        <v>1.25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4.9997699139478167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5.249806727716165E-2</v>
      </c>
      <c r="AD12">
        <f t="shared" si="1"/>
        <v>6.1972718466706551</v>
      </c>
      <c r="AE12">
        <f>'IDT-1'!D12</f>
        <v>0</v>
      </c>
      <c r="AF12" s="24"/>
      <c r="AG12">
        <f t="shared" si="2"/>
        <v>6.1972718466706551</v>
      </c>
      <c r="AI12" s="34">
        <f>PXIL!L12</f>
        <v>0</v>
      </c>
      <c r="AJ12" s="34">
        <f>PXIL!R12</f>
        <v>0</v>
      </c>
      <c r="AK12" s="34">
        <f>RTM_IEX!L12</f>
        <v>1.25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4.9997699139478167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5.249806727716165E-2</v>
      </c>
      <c r="AD13">
        <f t="shared" si="1"/>
        <v>6.1972718466706551</v>
      </c>
      <c r="AE13">
        <f>'IDT-1'!D13</f>
        <v>0</v>
      </c>
      <c r="AF13" s="24"/>
      <c r="AG13">
        <f t="shared" si="2"/>
        <v>6.1972718466706551</v>
      </c>
      <c r="AI13" s="34">
        <f>PXIL!L13</f>
        <v>0</v>
      </c>
      <c r="AJ13" s="34">
        <f>PXIL!R13</f>
        <v>0</v>
      </c>
      <c r="AK13" s="34">
        <f>RTM_IEX!L13</f>
        <v>1.25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4.9997699139478167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5.249806727716165E-2</v>
      </c>
      <c r="AD14">
        <f t="shared" si="1"/>
        <v>6.1972718466706551</v>
      </c>
      <c r="AE14">
        <f>'IDT-1'!D14</f>
        <v>0</v>
      </c>
      <c r="AF14" s="24"/>
      <c r="AG14">
        <f t="shared" si="2"/>
        <v>6.1972718466706551</v>
      </c>
      <c r="AI14" s="34">
        <f>PXIL!L14</f>
        <v>0</v>
      </c>
      <c r="AJ14" s="34">
        <f>PXIL!R14</f>
        <v>0</v>
      </c>
      <c r="AK14" s="34">
        <f>RTM_IEX!L14</f>
        <v>1.25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4.9997699139478167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5.249806727716165E-2</v>
      </c>
      <c r="AD15">
        <f t="shared" si="1"/>
        <v>6.1972718466706551</v>
      </c>
      <c r="AE15">
        <f>'IDT-1'!D15</f>
        <v>0</v>
      </c>
      <c r="AF15" s="24"/>
      <c r="AG15">
        <f t="shared" si="2"/>
        <v>6.1972718466706551</v>
      </c>
      <c r="AI15" s="34">
        <f>PXIL!L15</f>
        <v>0</v>
      </c>
      <c r="AJ15" s="34">
        <f>PXIL!R15</f>
        <v>0</v>
      </c>
      <c r="AK15" s="34">
        <f>RTM_IEX!L15</f>
        <v>1.25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4.9997699139478167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5.249806727716165E-2</v>
      </c>
      <c r="AD16">
        <f t="shared" si="1"/>
        <v>6.1972718466706551</v>
      </c>
      <c r="AE16">
        <f>'IDT-1'!D16</f>
        <v>0</v>
      </c>
      <c r="AF16" s="24"/>
      <c r="AG16">
        <f t="shared" si="2"/>
        <v>6.1972718466706551</v>
      </c>
      <c r="AI16" s="34">
        <f>PXIL!L16</f>
        <v>0</v>
      </c>
      <c r="AJ16" s="34">
        <f>PXIL!R16</f>
        <v>0</v>
      </c>
      <c r="AK16" s="34">
        <f>RTM_IEX!L16</f>
        <v>1.25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4.9997699139478167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5.249806727716165E-2</v>
      </c>
      <c r="AD17">
        <f t="shared" si="1"/>
        <v>6.1972718466706551</v>
      </c>
      <c r="AE17">
        <f>'IDT-1'!D17</f>
        <v>0</v>
      </c>
      <c r="AF17" s="24"/>
      <c r="AG17">
        <f t="shared" si="2"/>
        <v>6.1972718466706551</v>
      </c>
      <c r="AI17" s="34">
        <f>PXIL!L17</f>
        <v>0</v>
      </c>
      <c r="AJ17" s="34">
        <f>PXIL!R17</f>
        <v>0</v>
      </c>
      <c r="AK17" s="34">
        <f>RTM_IEX!L17</f>
        <v>1.25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4.9997699139478167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5.409406727716165E-2</v>
      </c>
      <c r="AD18">
        <f t="shared" si="1"/>
        <v>6.3856758466706554</v>
      </c>
      <c r="AE18">
        <f>'IDT-1'!D18</f>
        <v>0</v>
      </c>
      <c r="AF18" s="24"/>
      <c r="AG18">
        <f t="shared" si="2"/>
        <v>6.3856758466706554</v>
      </c>
      <c r="AI18" s="34">
        <f>PXIL!L18</f>
        <v>0</v>
      </c>
      <c r="AJ18" s="34">
        <f>PXIL!R18</f>
        <v>0</v>
      </c>
      <c r="AK18" s="34">
        <f>RTM_IEX!L18</f>
        <v>1.44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4.9997699139478167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5.409406727716165E-2</v>
      </c>
      <c r="AD19">
        <f t="shared" si="1"/>
        <v>6.3856758466706554</v>
      </c>
      <c r="AE19">
        <f>'IDT-1'!D19</f>
        <v>0</v>
      </c>
      <c r="AF19" s="24"/>
      <c r="AG19">
        <f t="shared" si="2"/>
        <v>6.3856758466706554</v>
      </c>
      <c r="AI19" s="34">
        <f>PXIL!L19</f>
        <v>0</v>
      </c>
      <c r="AJ19" s="34">
        <f>PXIL!R19</f>
        <v>0</v>
      </c>
      <c r="AK19" s="34">
        <f>RTM_IEX!L19</f>
        <v>1.44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4.9997699139478167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5.409406727716165E-2</v>
      </c>
      <c r="AD20">
        <f t="shared" si="1"/>
        <v>6.3856758466706554</v>
      </c>
      <c r="AE20">
        <f>'IDT-1'!D20</f>
        <v>0</v>
      </c>
      <c r="AF20" s="24"/>
      <c r="AG20">
        <f t="shared" si="2"/>
        <v>6.3856758466706554</v>
      </c>
      <c r="AI20" s="34">
        <f>PXIL!L20</f>
        <v>0</v>
      </c>
      <c r="AJ20" s="34">
        <f>PXIL!R20</f>
        <v>0</v>
      </c>
      <c r="AK20" s="34">
        <f>RTM_IEX!L20</f>
        <v>1.44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4.9997699139478167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6.2242067277161653E-2</v>
      </c>
      <c r="AD21">
        <f t="shared" si="1"/>
        <v>7.3475278466706548</v>
      </c>
      <c r="AE21">
        <f>'IDT-1'!D21</f>
        <v>0</v>
      </c>
      <c r="AF21" s="24"/>
      <c r="AG21">
        <f t="shared" si="2"/>
        <v>7.3475278466706548</v>
      </c>
      <c r="AI21" s="34">
        <f>PXIL!L21</f>
        <v>0</v>
      </c>
      <c r="AJ21" s="34">
        <f>PXIL!R21</f>
        <v>0</v>
      </c>
      <c r="AK21" s="34">
        <f>RTM_IEX!L21</f>
        <v>2.41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4.9997699139478167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7.2742067277161648E-2</v>
      </c>
      <c r="AD22">
        <f t="shared" si="1"/>
        <v>8.5870278466706544</v>
      </c>
      <c r="AE22">
        <f>'IDT-1'!D22</f>
        <v>0</v>
      </c>
      <c r="AF22" s="24"/>
      <c r="AG22">
        <f t="shared" si="2"/>
        <v>8.5870278466706544</v>
      </c>
      <c r="AI22" s="34">
        <f>PXIL!L22</f>
        <v>0</v>
      </c>
      <c r="AJ22" s="34">
        <f>PXIL!R22</f>
        <v>0</v>
      </c>
      <c r="AK22" s="34">
        <f>RTM_IEX!L22</f>
        <v>3.66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4.9997699139478167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8.080606727716165E-2</v>
      </c>
      <c r="AD23">
        <f t="shared" si="1"/>
        <v>9.5389638466706543</v>
      </c>
      <c r="AE23">
        <f>'IDT-1'!D23</f>
        <v>0</v>
      </c>
      <c r="AF23" s="24"/>
      <c r="AG23">
        <f t="shared" si="2"/>
        <v>9.5389638466706543</v>
      </c>
      <c r="AI23" s="34">
        <f>PXIL!L23</f>
        <v>0</v>
      </c>
      <c r="AJ23" s="34">
        <f>PXIL!R23</f>
        <v>0</v>
      </c>
      <c r="AK23" s="34">
        <f>RTM_IEX!L23</f>
        <v>4.62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4.9997699139478167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0.10180606727716165</v>
      </c>
      <c r="AD24">
        <f t="shared" si="1"/>
        <v>12.017963846670655</v>
      </c>
      <c r="AE24">
        <f>'IDT-1'!D24</f>
        <v>0</v>
      </c>
      <c r="AF24" s="24"/>
      <c r="AG24">
        <f t="shared" si="2"/>
        <v>12.017963846670655</v>
      </c>
      <c r="AI24" s="34">
        <f>PXIL!L24</f>
        <v>0</v>
      </c>
      <c r="AJ24" s="34">
        <f>PXIL!R24</f>
        <v>0</v>
      </c>
      <c r="AK24" s="34">
        <f>RTM_IEX!L24</f>
        <v>7.12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4.9997699139478167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0.10911406727716165</v>
      </c>
      <c r="AD25">
        <f t="shared" si="1"/>
        <v>12.880655846670656</v>
      </c>
      <c r="AE25">
        <f>'IDT-1'!D25</f>
        <v>0</v>
      </c>
      <c r="AF25" s="24"/>
      <c r="AG25">
        <f t="shared" si="2"/>
        <v>12.880655846670656</v>
      </c>
      <c r="AI25" s="34">
        <f>PXIL!L25</f>
        <v>0</v>
      </c>
      <c r="AJ25" s="34">
        <f>PXIL!R25</f>
        <v>0</v>
      </c>
      <c r="AK25" s="34">
        <f>RTM_IEX!L25</f>
        <v>7.99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4.9997699139478167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0.12767806727716163</v>
      </c>
      <c r="AD26">
        <f t="shared" si="1"/>
        <v>15.072091846670654</v>
      </c>
      <c r="AE26">
        <f>'IDT-1'!D26</f>
        <v>0</v>
      </c>
      <c r="AF26" s="24"/>
      <c r="AG26">
        <f t="shared" si="2"/>
        <v>15.072091846670654</v>
      </c>
      <c r="AI26" s="34">
        <f>PXIL!L26</f>
        <v>0</v>
      </c>
      <c r="AJ26" s="34">
        <f>PXIL!R26</f>
        <v>0</v>
      </c>
      <c r="AK26" s="34">
        <f>RTM_IEX!L26</f>
        <v>10.199999999999999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0.13985999999999998</v>
      </c>
      <c r="AD27">
        <f t="shared" si="1"/>
        <v>16.51014</v>
      </c>
      <c r="AE27">
        <f>'IDT-1'!D27</f>
        <v>0</v>
      </c>
      <c r="AF27" s="24"/>
      <c r="AG27">
        <f t="shared" si="2"/>
        <v>16.51014</v>
      </c>
      <c r="AI27" s="34">
        <f>PXIL!L27</f>
        <v>0</v>
      </c>
      <c r="AJ27" s="34">
        <f>PXIL!R27</f>
        <v>0</v>
      </c>
      <c r="AK27" s="34">
        <f>RTM_IEX!L27</f>
        <v>11.65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0.15514800000000001</v>
      </c>
      <c r="AD28">
        <f t="shared" si="1"/>
        <v>18.314851999999998</v>
      </c>
      <c r="AE28">
        <f>'IDT-1'!D28</f>
        <v>0</v>
      </c>
      <c r="AF28" s="24"/>
      <c r="AG28">
        <f t="shared" si="2"/>
        <v>18.314851999999998</v>
      </c>
      <c r="AI28" s="34">
        <f>PXIL!L28</f>
        <v>0</v>
      </c>
      <c r="AJ28" s="34">
        <f>PXIL!R28</f>
        <v>0</v>
      </c>
      <c r="AK28" s="34">
        <f>RTM_IEX!L28</f>
        <v>13.47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0.172956</v>
      </c>
      <c r="AD29">
        <f t="shared" si="1"/>
        <v>20.417044000000001</v>
      </c>
      <c r="AE29">
        <f>'IDT-1'!D29</f>
        <v>0</v>
      </c>
      <c r="AF29" s="24"/>
      <c r="AG29">
        <f t="shared" si="2"/>
        <v>20.417044000000001</v>
      </c>
      <c r="AI29" s="34">
        <f>PXIL!L29</f>
        <v>0</v>
      </c>
      <c r="AJ29" s="34">
        <f>PXIL!R29</f>
        <v>0</v>
      </c>
      <c r="AK29" s="34">
        <f>RTM_IEX!L29</f>
        <v>15.59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0.189168</v>
      </c>
      <c r="AD30">
        <f t="shared" si="1"/>
        <v>22.330832000000001</v>
      </c>
      <c r="AE30">
        <f>'IDT-1'!D30</f>
        <v>0</v>
      </c>
      <c r="AF30" s="24"/>
      <c r="AG30">
        <f t="shared" si="2"/>
        <v>22.330832000000001</v>
      </c>
      <c r="AI30" s="34">
        <f>PXIL!L30</f>
        <v>0</v>
      </c>
      <c r="AJ30" s="34">
        <f>PXIL!R30</f>
        <v>0</v>
      </c>
      <c r="AK30" s="34">
        <f>RTM_IEX!L30</f>
        <v>17.52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0.28000000000000003</v>
      </c>
      <c r="AB31" s="75">
        <f>-STOA!R31</f>
        <v>0</v>
      </c>
      <c r="AC31">
        <f t="shared" si="0"/>
        <v>0.197988</v>
      </c>
      <c r="AD31">
        <f t="shared" si="1"/>
        <v>23.372012000000002</v>
      </c>
      <c r="AE31">
        <f>'IDT-1'!D31</f>
        <v>0</v>
      </c>
      <c r="AF31" s="24"/>
      <c r="AG31">
        <f t="shared" si="2"/>
        <v>23.372012000000002</v>
      </c>
      <c r="AI31" s="34">
        <f>PXIL!L31</f>
        <v>0</v>
      </c>
      <c r="AJ31" s="34">
        <f>PXIL!R31</f>
        <v>0</v>
      </c>
      <c r="AK31" s="34">
        <f>RTM_IEX!L31</f>
        <v>18.29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0.67</v>
      </c>
      <c r="AB32" s="75">
        <f>-STOA!R32</f>
        <v>0</v>
      </c>
      <c r="AC32">
        <f t="shared" si="0"/>
        <v>0.201264</v>
      </c>
      <c r="AD32">
        <f t="shared" si="1"/>
        <v>23.758736000000003</v>
      </c>
      <c r="AE32">
        <f>'IDT-1'!D32</f>
        <v>0</v>
      </c>
      <c r="AF32" s="24"/>
      <c r="AG32">
        <f t="shared" si="2"/>
        <v>23.758736000000003</v>
      </c>
      <c r="AI32" s="34">
        <f>PXIL!L32</f>
        <v>0</v>
      </c>
      <c r="AJ32" s="34">
        <f>PXIL!R32</f>
        <v>0</v>
      </c>
      <c r="AK32" s="34">
        <f>RTM_IEX!L32</f>
        <v>18.29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1.0900000000000001</v>
      </c>
      <c r="AB33" s="75">
        <f>-STOA!R33</f>
        <v>0</v>
      </c>
      <c r="AC33">
        <f t="shared" si="0"/>
        <v>0.20075999999999999</v>
      </c>
      <c r="AD33">
        <f t="shared" si="1"/>
        <v>23.69924</v>
      </c>
      <c r="AE33">
        <f>'IDT-1'!D33</f>
        <v>0</v>
      </c>
      <c r="AF33" s="24"/>
      <c r="AG33">
        <f t="shared" si="2"/>
        <v>23.69924</v>
      </c>
      <c r="AI33" s="34">
        <f>PXIL!L33</f>
        <v>0</v>
      </c>
      <c r="AJ33" s="34">
        <f>PXIL!R33</f>
        <v>0</v>
      </c>
      <c r="AK33" s="34">
        <f>RTM_IEX!L33</f>
        <v>17.809999999999999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1.52</v>
      </c>
      <c r="AB34" s="75">
        <f>-STOA!R34</f>
        <v>0</v>
      </c>
      <c r="AC34">
        <f t="shared" si="0"/>
        <v>0.19630799999999998</v>
      </c>
      <c r="AD34">
        <f t="shared" si="1"/>
        <v>23.173692000000003</v>
      </c>
      <c r="AE34">
        <f>'IDT-1'!D34</f>
        <v>0</v>
      </c>
      <c r="AF34" s="24"/>
      <c r="AG34">
        <f t="shared" si="2"/>
        <v>23.173692000000003</v>
      </c>
      <c r="AI34" s="34">
        <f>PXIL!L34</f>
        <v>0</v>
      </c>
      <c r="AJ34" s="34">
        <f>PXIL!R34</f>
        <v>0</v>
      </c>
      <c r="AK34" s="34">
        <f>RTM_IEX!L34</f>
        <v>16.850000000000001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2.19</v>
      </c>
      <c r="AB35" s="75">
        <f>-STOA!R35</f>
        <v>0</v>
      </c>
      <c r="AC35">
        <f t="shared" si="0"/>
        <v>0.19219199999999997</v>
      </c>
      <c r="AD35">
        <f t="shared" si="1"/>
        <v>22.687808</v>
      </c>
      <c r="AE35">
        <f>'IDT-1'!D35</f>
        <v>0</v>
      </c>
      <c r="AF35" s="24"/>
      <c r="AG35">
        <f t="shared" si="2"/>
        <v>22.687808</v>
      </c>
      <c r="AI35" s="34">
        <f>PXIL!L35</f>
        <v>0</v>
      </c>
      <c r="AJ35" s="34">
        <f>PXIL!R35</f>
        <v>0</v>
      </c>
      <c r="AK35" s="34">
        <f>RTM_IEX!L35</f>
        <v>15.69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2.58</v>
      </c>
      <c r="AB36" s="75">
        <f>-STOA!R36</f>
        <v>0</v>
      </c>
      <c r="AC36">
        <f t="shared" si="0"/>
        <v>0.18656400000000001</v>
      </c>
      <c r="AD36">
        <f t="shared" si="1"/>
        <v>22.023436</v>
      </c>
      <c r="AE36">
        <f>'IDT-1'!D36</f>
        <v>0</v>
      </c>
      <c r="AF36" s="24"/>
      <c r="AG36">
        <f t="shared" si="2"/>
        <v>22.023436</v>
      </c>
      <c r="AI36" s="34">
        <f>PXIL!L36</f>
        <v>0</v>
      </c>
      <c r="AJ36" s="34">
        <f>PXIL!R36</f>
        <v>0</v>
      </c>
      <c r="AK36" s="34">
        <f>RTM_IEX!L36</f>
        <v>14.63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3.45</v>
      </c>
      <c r="AB37" s="75">
        <f>-STOA!R37</f>
        <v>0</v>
      </c>
      <c r="AC37">
        <f t="shared" si="0"/>
        <v>0.17371199999999998</v>
      </c>
      <c r="AD37">
        <f t="shared" si="1"/>
        <v>20.506288000000001</v>
      </c>
      <c r="AE37">
        <f>'IDT-1'!D37</f>
        <v>0</v>
      </c>
      <c r="AF37" s="24"/>
      <c r="AG37">
        <f t="shared" si="2"/>
        <v>20.506288000000001</v>
      </c>
      <c r="AI37" s="34">
        <f>PXIL!L37</f>
        <v>0</v>
      </c>
      <c r="AJ37" s="34">
        <f>PXIL!R37</f>
        <v>0</v>
      </c>
      <c r="AK37" s="34">
        <f>RTM_IEX!L37</f>
        <v>12.23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4.1900000000000004</v>
      </c>
      <c r="AB38" s="75">
        <f>-STOA!R38</f>
        <v>0</v>
      </c>
      <c r="AC38">
        <f t="shared" si="0"/>
        <v>0.170184</v>
      </c>
      <c r="AD38">
        <f t="shared" si="1"/>
        <v>20.089816000000003</v>
      </c>
      <c r="AE38">
        <f>'IDT-1'!D38</f>
        <v>0</v>
      </c>
      <c r="AF38" s="24"/>
      <c r="AG38">
        <f t="shared" si="2"/>
        <v>20.089816000000003</v>
      </c>
      <c r="AI38" s="34">
        <f>PXIL!L38</f>
        <v>0</v>
      </c>
      <c r="AJ38" s="34">
        <f>PXIL!R38</f>
        <v>0</v>
      </c>
      <c r="AK38" s="34">
        <f>RTM_IEX!L38</f>
        <v>11.07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4.8099999999999996</v>
      </c>
      <c r="AB39" s="75">
        <f>-STOA!R39</f>
        <v>0</v>
      </c>
      <c r="AC39">
        <f t="shared" si="0"/>
        <v>0.16892399999999996</v>
      </c>
      <c r="AD39">
        <f t="shared" si="1"/>
        <v>19.941075999999999</v>
      </c>
      <c r="AE39">
        <f>'IDT-1'!D39</f>
        <v>0</v>
      </c>
      <c r="AF39" s="24"/>
      <c r="AG39">
        <f t="shared" si="2"/>
        <v>19.941075999999999</v>
      </c>
      <c r="AI39" s="34">
        <f>PXIL!L39</f>
        <v>0</v>
      </c>
      <c r="AJ39" s="34">
        <f>PXIL!R39</f>
        <v>0</v>
      </c>
      <c r="AK39" s="34">
        <f>RTM_IEX!L39</f>
        <v>10.3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5.41</v>
      </c>
      <c r="AB40" s="75">
        <f>-STOA!R40</f>
        <v>0</v>
      </c>
      <c r="AC40">
        <f t="shared" si="0"/>
        <v>0.160188</v>
      </c>
      <c r="AD40">
        <f t="shared" si="1"/>
        <v>18.909811999999999</v>
      </c>
      <c r="AE40">
        <f>'IDT-1'!D40</f>
        <v>0</v>
      </c>
      <c r="AF40" s="24"/>
      <c r="AG40">
        <f t="shared" si="2"/>
        <v>18.909811999999999</v>
      </c>
      <c r="AI40" s="34">
        <f>PXIL!L40</f>
        <v>0</v>
      </c>
      <c r="AJ40" s="34">
        <f>PXIL!R40</f>
        <v>0</v>
      </c>
      <c r="AK40" s="34">
        <f>RTM_IEX!L40</f>
        <v>8.66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5.96</v>
      </c>
      <c r="AB41" s="75">
        <f>-STOA!R41</f>
        <v>0</v>
      </c>
      <c r="AC41">
        <f t="shared" si="0"/>
        <v>0.15674399999999999</v>
      </c>
      <c r="AD41">
        <f t="shared" si="1"/>
        <v>18.503256</v>
      </c>
      <c r="AE41">
        <f>'IDT-1'!D41</f>
        <v>0</v>
      </c>
      <c r="AF41" s="24"/>
      <c r="AG41">
        <f t="shared" si="2"/>
        <v>18.503256</v>
      </c>
      <c r="AI41" s="34">
        <f>PXIL!L41</f>
        <v>0</v>
      </c>
      <c r="AJ41" s="34">
        <f>PXIL!R41</f>
        <v>0</v>
      </c>
      <c r="AK41" s="34">
        <f>RTM_IEX!L41</f>
        <v>7.7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6.47</v>
      </c>
      <c r="AB42" s="75">
        <f>-STOA!R42</f>
        <v>0</v>
      </c>
      <c r="AC42">
        <f t="shared" si="0"/>
        <v>0.15296399999999999</v>
      </c>
      <c r="AD42">
        <f t="shared" si="1"/>
        <v>18.057036</v>
      </c>
      <c r="AE42">
        <f>'IDT-1'!D42</f>
        <v>0</v>
      </c>
      <c r="AF42" s="24"/>
      <c r="AG42">
        <f t="shared" si="2"/>
        <v>18.057036</v>
      </c>
      <c r="AI42" s="34">
        <f>PXIL!L42</f>
        <v>0</v>
      </c>
      <c r="AJ42" s="34">
        <f>PXIL!R42</f>
        <v>0</v>
      </c>
      <c r="AK42" s="34">
        <f>RTM_IEX!L42</f>
        <v>6.74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6.9</v>
      </c>
      <c r="AB43" s="75">
        <f>-STOA!R43</f>
        <v>0</v>
      </c>
      <c r="AC43">
        <f t="shared" si="0"/>
        <v>0.15414</v>
      </c>
      <c r="AD43">
        <f t="shared" si="1"/>
        <v>18.19586</v>
      </c>
      <c r="AE43">
        <f>'IDT-1'!D43</f>
        <v>0</v>
      </c>
      <c r="AF43" s="24"/>
      <c r="AG43">
        <f t="shared" si="2"/>
        <v>18.19586</v>
      </c>
      <c r="AI43" s="34">
        <f>PXIL!L43</f>
        <v>0</v>
      </c>
      <c r="AJ43" s="34">
        <f>PXIL!R43</f>
        <v>0</v>
      </c>
      <c r="AK43" s="34">
        <f>RTM_IEX!L43</f>
        <v>6.45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7.27</v>
      </c>
      <c r="AB44" s="75">
        <f>-STOA!R44</f>
        <v>0</v>
      </c>
      <c r="AC44">
        <f t="shared" si="0"/>
        <v>0.14347199999999999</v>
      </c>
      <c r="AD44">
        <f t="shared" si="1"/>
        <v>16.936527999999999</v>
      </c>
      <c r="AE44">
        <f>'IDT-1'!D44</f>
        <v>0</v>
      </c>
      <c r="AF44" s="24"/>
      <c r="AG44">
        <f t="shared" si="2"/>
        <v>16.936527999999999</v>
      </c>
      <c r="AI44" s="34">
        <f>PXIL!L44</f>
        <v>0</v>
      </c>
      <c r="AJ44" s="34">
        <f>PXIL!R44</f>
        <v>0</v>
      </c>
      <c r="AK44" s="34">
        <f>RTM_IEX!L44</f>
        <v>4.8099999999999996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7.68</v>
      </c>
      <c r="AB45" s="75">
        <f>-STOA!R45</f>
        <v>0</v>
      </c>
      <c r="AC45">
        <f t="shared" si="0"/>
        <v>0.14691599999999999</v>
      </c>
      <c r="AD45">
        <f t="shared" si="1"/>
        <v>17.343083999999998</v>
      </c>
      <c r="AE45">
        <f>'IDT-1'!D45</f>
        <v>0</v>
      </c>
      <c r="AF45" s="24"/>
      <c r="AG45">
        <f t="shared" si="2"/>
        <v>17.343083999999998</v>
      </c>
      <c r="AI45" s="34">
        <f>PXIL!L45</f>
        <v>0</v>
      </c>
      <c r="AJ45" s="34">
        <f>PXIL!R45</f>
        <v>0</v>
      </c>
      <c r="AK45" s="34">
        <f>RTM_IEX!L45</f>
        <v>4.8099999999999996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7.95</v>
      </c>
      <c r="AB46" s="75">
        <f>-STOA!R46</f>
        <v>0</v>
      </c>
      <c r="AC46">
        <f t="shared" si="0"/>
        <v>0.13708799999999999</v>
      </c>
      <c r="AD46">
        <f t="shared" si="1"/>
        <v>16.182912000000002</v>
      </c>
      <c r="AE46">
        <f>'IDT-1'!D46</f>
        <v>0</v>
      </c>
      <c r="AF46" s="24"/>
      <c r="AG46">
        <f t="shared" si="2"/>
        <v>16.182912000000002</v>
      </c>
      <c r="AI46" s="34">
        <f>PXIL!L46</f>
        <v>0</v>
      </c>
      <c r="AJ46" s="34">
        <f>PXIL!R46</f>
        <v>0</v>
      </c>
      <c r="AK46" s="34">
        <f>RTM_IEX!L46</f>
        <v>3.37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8.27</v>
      </c>
      <c r="AB47" s="75">
        <f>-STOA!R47</f>
        <v>0</v>
      </c>
      <c r="AC47">
        <f t="shared" si="0"/>
        <v>0.13574399999999998</v>
      </c>
      <c r="AD47">
        <f t="shared" si="1"/>
        <v>16.024256000000001</v>
      </c>
      <c r="AE47">
        <f>'IDT-1'!D47</f>
        <v>0</v>
      </c>
      <c r="AF47" s="24"/>
      <c r="AG47">
        <f t="shared" si="2"/>
        <v>16.024256000000001</v>
      </c>
      <c r="AI47" s="34">
        <f>PXIL!L47</f>
        <v>0</v>
      </c>
      <c r="AJ47" s="34">
        <f>PXIL!R47</f>
        <v>0</v>
      </c>
      <c r="AK47" s="34">
        <f>RTM_IEX!L47</f>
        <v>2.89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8.5</v>
      </c>
      <c r="AB48" s="75">
        <f>-STOA!R48</f>
        <v>0</v>
      </c>
      <c r="AC48">
        <f t="shared" si="0"/>
        <v>0.12961199999999998</v>
      </c>
      <c r="AD48">
        <f t="shared" si="1"/>
        <v>15.300388</v>
      </c>
      <c r="AE48">
        <f>'IDT-1'!D48</f>
        <v>0</v>
      </c>
      <c r="AF48" s="24"/>
      <c r="AG48">
        <f t="shared" si="2"/>
        <v>15.300388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8.7200000000000006</v>
      </c>
      <c r="AB49" s="75">
        <f>-STOA!R49</f>
        <v>0</v>
      </c>
      <c r="AC49">
        <f t="shared" si="0"/>
        <v>0.123312</v>
      </c>
      <c r="AD49">
        <f t="shared" si="1"/>
        <v>14.556687999999999</v>
      </c>
      <c r="AE49">
        <f>'IDT-1'!D49</f>
        <v>0</v>
      </c>
      <c r="AF49" s="24"/>
      <c r="AG49">
        <f t="shared" si="2"/>
        <v>14.556687999999999</v>
      </c>
      <c r="AI49" s="34">
        <f>PXIL!L49</f>
        <v>0</v>
      </c>
      <c r="AJ49" s="34">
        <f>PXIL!R49</f>
        <v>0</v>
      </c>
      <c r="AK49" s="34">
        <f>RTM_IEX!L49</f>
        <v>0.96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8.8000000000000007</v>
      </c>
      <c r="AB50" s="75">
        <f>-STOA!R50</f>
        <v>0</v>
      </c>
      <c r="AC50">
        <f t="shared" si="0"/>
        <v>0.123984</v>
      </c>
      <c r="AD50">
        <f t="shared" si="1"/>
        <v>14.636016000000001</v>
      </c>
      <c r="AE50">
        <f>'IDT-1'!D50</f>
        <v>0</v>
      </c>
      <c r="AF50" s="24"/>
      <c r="AG50">
        <f t="shared" si="2"/>
        <v>14.636016000000001</v>
      </c>
      <c r="AI50" s="34">
        <f>PXIL!L50</f>
        <v>0</v>
      </c>
      <c r="AJ50" s="34">
        <f>PXIL!R50</f>
        <v>0</v>
      </c>
      <c r="AK50" s="34">
        <f>RTM_IEX!L50</f>
        <v>0.96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8.75</v>
      </c>
      <c r="AB51" s="75">
        <f>-STOA!R51</f>
        <v>0</v>
      </c>
      <c r="AC51">
        <f t="shared" si="0"/>
        <v>0.11953199999999999</v>
      </c>
      <c r="AD51">
        <f t="shared" si="1"/>
        <v>14.110468000000001</v>
      </c>
      <c r="AE51">
        <f>'IDT-1'!D51</f>
        <v>0</v>
      </c>
      <c r="AF51" s="24"/>
      <c r="AG51">
        <f t="shared" si="2"/>
        <v>14.110468000000001</v>
      </c>
      <c r="AI51" s="34">
        <f>PXIL!L51</f>
        <v>0</v>
      </c>
      <c r="AJ51" s="34">
        <f>PXIL!R51</f>
        <v>0</v>
      </c>
      <c r="AK51" s="34">
        <f>RTM_IEX!L51</f>
        <v>0.48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8.9600000000000009</v>
      </c>
      <c r="AB52" s="75">
        <f>-STOA!R52</f>
        <v>0</v>
      </c>
      <c r="AC52">
        <f t="shared" si="0"/>
        <v>0.11726399999999999</v>
      </c>
      <c r="AD52">
        <f t="shared" si="1"/>
        <v>13.842736</v>
      </c>
      <c r="AE52">
        <f>'IDT-1'!D52</f>
        <v>0</v>
      </c>
      <c r="AF52" s="24"/>
      <c r="AG52">
        <f t="shared" si="2"/>
        <v>13.842736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9.02</v>
      </c>
      <c r="AB53" s="75">
        <f>-STOA!R53</f>
        <v>0</v>
      </c>
      <c r="AC53">
        <f t="shared" si="0"/>
        <v>0.11776799999999998</v>
      </c>
      <c r="AD53">
        <f t="shared" si="1"/>
        <v>13.902232</v>
      </c>
      <c r="AE53">
        <f>'IDT-1'!D53</f>
        <v>0</v>
      </c>
      <c r="AF53" s="24"/>
      <c r="AG53">
        <f t="shared" si="2"/>
        <v>13.902232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8.8699999999999992</v>
      </c>
      <c r="AB54" s="75">
        <f>-STOA!R54</f>
        <v>0</v>
      </c>
      <c r="AC54">
        <f t="shared" si="0"/>
        <v>0.12074357886244452</v>
      </c>
      <c r="AD54">
        <f t="shared" si="1"/>
        <v>13.249256421137554</v>
      </c>
      <c r="AE54">
        <f>'IDT-1'!D54</f>
        <v>0</v>
      </c>
      <c r="AF54" s="24"/>
      <c r="AG54">
        <f t="shared" si="2"/>
        <v>13.249256421137554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-0.5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8.94</v>
      </c>
      <c r="AB55" s="75">
        <f>-STOA!R55</f>
        <v>0</v>
      </c>
      <c r="AC55">
        <f t="shared" si="0"/>
        <v>0.12556715772488905</v>
      </c>
      <c r="AD55">
        <f t="shared" si="1"/>
        <v>12.81443284227511</v>
      </c>
      <c r="AE55">
        <f>'IDT-1'!D55</f>
        <v>0</v>
      </c>
      <c r="AF55" s="24"/>
      <c r="AG55">
        <f t="shared" si="2"/>
        <v>12.81443284227511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8.7899999999999991</v>
      </c>
      <c r="AB56" s="75">
        <f>-STOA!R56</f>
        <v>0</v>
      </c>
      <c r="AC56">
        <f t="shared" si="0"/>
        <v>0.12854273658733359</v>
      </c>
      <c r="AD56">
        <f t="shared" si="1"/>
        <v>12.161457263412666</v>
      </c>
      <c r="AE56">
        <f>'IDT-1'!D56</f>
        <v>0</v>
      </c>
      <c r="AF56" s="24"/>
      <c r="AG56">
        <f t="shared" si="2"/>
        <v>12.161457263412666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-1.5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8.56</v>
      </c>
      <c r="AB57" s="75">
        <f>-STOA!R57</f>
        <v>0</v>
      </c>
      <c r="AC57">
        <f t="shared" si="0"/>
        <v>0.13084631544977812</v>
      </c>
      <c r="AD57">
        <f t="shared" si="1"/>
        <v>11.429153684550222</v>
      </c>
      <c r="AE57">
        <f>'IDT-1'!D57</f>
        <v>0</v>
      </c>
      <c r="AF57" s="24"/>
      <c r="AG57">
        <f t="shared" si="2"/>
        <v>11.429153684550222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8.48</v>
      </c>
      <c r="AB58" s="75">
        <f>-STOA!R58</f>
        <v>0</v>
      </c>
      <c r="AC58">
        <f t="shared" si="0"/>
        <v>0.13017431544977814</v>
      </c>
      <c r="AD58">
        <f t="shared" si="1"/>
        <v>11.349825684550222</v>
      </c>
      <c r="AE58">
        <f>'IDT-1'!D58</f>
        <v>0</v>
      </c>
      <c r="AF58" s="24"/>
      <c r="AG58">
        <f t="shared" si="2"/>
        <v>11.349825684550222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8.2899999999999991</v>
      </c>
      <c r="AB59" s="75">
        <f>-STOA!R59</f>
        <v>0</v>
      </c>
      <c r="AC59">
        <f t="shared" si="0"/>
        <v>0.13281389431222265</v>
      </c>
      <c r="AD59">
        <f t="shared" si="1"/>
        <v>10.657186105687776</v>
      </c>
      <c r="AE59">
        <f>'IDT-1'!D59</f>
        <v>0</v>
      </c>
      <c r="AF59" s="24"/>
      <c r="AG59">
        <f t="shared" si="2"/>
        <v>10.657186105687776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-2.5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7.91</v>
      </c>
      <c r="AB60" s="75">
        <f>-STOA!R60</f>
        <v>0</v>
      </c>
      <c r="AC60">
        <f t="shared" si="0"/>
        <v>0.12538631544977813</v>
      </c>
      <c r="AD60">
        <f t="shared" si="1"/>
        <v>10.784613684550221</v>
      </c>
      <c r="AE60">
        <f>'IDT-1'!D60</f>
        <v>0</v>
      </c>
      <c r="AF60" s="24"/>
      <c r="AG60">
        <f t="shared" si="2"/>
        <v>10.784613684550221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7.54</v>
      </c>
      <c r="AB61" s="75">
        <f>-STOA!R61</f>
        <v>0</v>
      </c>
      <c r="AC61">
        <f t="shared" si="0"/>
        <v>0.11804273658733358</v>
      </c>
      <c r="AD61">
        <f t="shared" si="1"/>
        <v>10.921957263412665</v>
      </c>
      <c r="AE61">
        <f>'IDT-1'!D61</f>
        <v>0</v>
      </c>
      <c r="AF61" s="24"/>
      <c r="AG61">
        <f t="shared" si="2"/>
        <v>10.921957263412665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7.24</v>
      </c>
      <c r="AB62" s="75">
        <f>-STOA!R62</f>
        <v>0</v>
      </c>
      <c r="AC62">
        <f t="shared" si="0"/>
        <v>0.10705157886244453</v>
      </c>
      <c r="AD62">
        <f t="shared" si="1"/>
        <v>11.632948421137556</v>
      </c>
      <c r="AE62">
        <f>'IDT-1'!D62</f>
        <v>0</v>
      </c>
      <c r="AF62" s="24"/>
      <c r="AG62">
        <f t="shared" si="2"/>
        <v>11.632948421137556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-0.5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4.9997699139478167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6.88</v>
      </c>
      <c r="AB63" s="75">
        <f>-STOA!R63</f>
        <v>0</v>
      </c>
      <c r="AC63">
        <f t="shared" si="0"/>
        <v>9.9790067277161651E-2</v>
      </c>
      <c r="AD63">
        <f t="shared" si="1"/>
        <v>11.779979846670654</v>
      </c>
      <c r="AE63">
        <f>'IDT-1'!D63</f>
        <v>0</v>
      </c>
      <c r="AF63" s="24"/>
      <c r="AG63">
        <f t="shared" si="2"/>
        <v>11.779979846670654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4.9997699139478167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6.42</v>
      </c>
      <c r="AB64" s="75">
        <f>-STOA!R64</f>
        <v>0</v>
      </c>
      <c r="AC64">
        <f t="shared" si="0"/>
        <v>9.9958067277161652E-2</v>
      </c>
      <c r="AD64">
        <f t="shared" si="1"/>
        <v>11.799811846670655</v>
      </c>
      <c r="AE64">
        <f>'IDT-1'!D64</f>
        <v>0</v>
      </c>
      <c r="AF64" s="24"/>
      <c r="AG64">
        <f t="shared" si="2"/>
        <v>11.799811846670655</v>
      </c>
      <c r="AI64" s="34">
        <f>PXIL!L64</f>
        <v>0</v>
      </c>
      <c r="AJ64" s="34">
        <f>PXIL!R64</f>
        <v>0</v>
      </c>
      <c r="AK64" s="34">
        <f>RTM_IEX!L64</f>
        <v>0.48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4.9997699139478167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5.59</v>
      </c>
      <c r="AB65" s="75">
        <f>-STOA!R65</f>
        <v>0</v>
      </c>
      <c r="AC65">
        <f t="shared" si="0"/>
        <v>0.10105006727716165</v>
      </c>
      <c r="AD65">
        <f t="shared" si="1"/>
        <v>11.928719846670653</v>
      </c>
      <c r="AE65">
        <f>'IDT-1'!D65</f>
        <v>0</v>
      </c>
      <c r="AF65" s="24"/>
      <c r="AG65">
        <f t="shared" si="2"/>
        <v>11.928719846670653</v>
      </c>
      <c r="AI65" s="34">
        <f>PXIL!L65</f>
        <v>0</v>
      </c>
      <c r="AJ65" s="34">
        <f>PXIL!R65</f>
        <v>0</v>
      </c>
      <c r="AK65" s="34">
        <f>RTM_IEX!L65</f>
        <v>1.44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4.9997699139478167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5.12</v>
      </c>
      <c r="AB66" s="75">
        <f>-STOA!R66</f>
        <v>0</v>
      </c>
      <c r="AC66">
        <f t="shared" si="0"/>
        <v>0.10121806727716165</v>
      </c>
      <c r="AD66">
        <f t="shared" si="1"/>
        <v>11.948551846670656</v>
      </c>
      <c r="AE66">
        <f>'IDT-1'!D66</f>
        <v>0</v>
      </c>
      <c r="AF66" s="24"/>
      <c r="AG66">
        <f t="shared" si="2"/>
        <v>11.948551846670656</v>
      </c>
      <c r="AI66" s="34">
        <f>PXIL!L66</f>
        <v>0</v>
      </c>
      <c r="AJ66" s="34">
        <f>PXIL!R66</f>
        <v>0</v>
      </c>
      <c r="AK66" s="34">
        <f>RTM_IEX!L66</f>
        <v>1.93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4.9997699139478167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4.66</v>
      </c>
      <c r="AB67" s="75">
        <f>-STOA!R67</f>
        <v>0</v>
      </c>
      <c r="AC67">
        <f t="shared" si="0"/>
        <v>9.8950067277161657E-2</v>
      </c>
      <c r="AD67">
        <f t="shared" si="1"/>
        <v>11.680819846670655</v>
      </c>
      <c r="AE67">
        <f>'IDT-1'!D67</f>
        <v>0</v>
      </c>
      <c r="AF67" s="24"/>
      <c r="AG67">
        <f t="shared" si="2"/>
        <v>11.680819846670655</v>
      </c>
      <c r="AI67" s="34">
        <f>PXIL!L67</f>
        <v>0</v>
      </c>
      <c r="AJ67" s="34">
        <f>PXIL!R67</f>
        <v>0</v>
      </c>
      <c r="AK67" s="34">
        <f>RTM_IEX!L67</f>
        <v>2.12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4.9997699139478167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9.6178067277161647E-2</v>
      </c>
      <c r="AD68">
        <f t="shared" ref="AD68:AD98" si="4">SUM(B68:AB68,AI68:AV68)-AC68</f>
        <v>11.353591846670655</v>
      </c>
      <c r="AE68">
        <f>'IDT-1'!D68</f>
        <v>0</v>
      </c>
      <c r="AF68" s="24"/>
      <c r="AG68">
        <f t="shared" ref="AG68:AG98" si="5">SUM(AD68:AF68)</f>
        <v>11.353591846670655</v>
      </c>
      <c r="AI68" s="34">
        <f>PXIL!L68</f>
        <v>0</v>
      </c>
      <c r="AJ68" s="34">
        <f>PXIL!R68</f>
        <v>0</v>
      </c>
      <c r="AK68" s="34">
        <f>RTM_IEX!L68</f>
        <v>2.41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4.9997699139478167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3.57</v>
      </c>
      <c r="AB69" s="75">
        <f>-STOA!R69</f>
        <v>0</v>
      </c>
      <c r="AC69">
        <f t="shared" si="3"/>
        <v>9.8698067277161655E-2</v>
      </c>
      <c r="AD69">
        <f t="shared" si="4"/>
        <v>11.651071846670654</v>
      </c>
      <c r="AE69">
        <f>'IDT-1'!D69</f>
        <v>0</v>
      </c>
      <c r="AF69" s="24"/>
      <c r="AG69">
        <f t="shared" si="5"/>
        <v>11.651071846670654</v>
      </c>
      <c r="AI69" s="34">
        <f>PXIL!L69</f>
        <v>0</v>
      </c>
      <c r="AJ69" s="34">
        <f>PXIL!R69</f>
        <v>0</v>
      </c>
      <c r="AK69" s="34">
        <f>RTM_IEX!L69</f>
        <v>3.18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4.9997699139478167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2.84</v>
      </c>
      <c r="AB70" s="75">
        <f>-STOA!R70</f>
        <v>0</v>
      </c>
      <c r="AC70">
        <f t="shared" si="3"/>
        <v>9.8194067277161651E-2</v>
      </c>
      <c r="AD70">
        <f t="shared" si="4"/>
        <v>11.591575846670656</v>
      </c>
      <c r="AE70">
        <f>'IDT-1'!D70</f>
        <v>0</v>
      </c>
      <c r="AF70" s="24"/>
      <c r="AG70">
        <f t="shared" si="5"/>
        <v>11.591575846670656</v>
      </c>
      <c r="AI70" s="34">
        <f>PXIL!L70</f>
        <v>0</v>
      </c>
      <c r="AJ70" s="34">
        <f>PXIL!R70</f>
        <v>0</v>
      </c>
      <c r="AK70" s="34">
        <f>RTM_IEX!L70</f>
        <v>3.85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4.999778378617969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2.2200000000000002</v>
      </c>
      <c r="AB71" s="75">
        <f>-STOA!R71</f>
        <v>0</v>
      </c>
      <c r="AC71">
        <f t="shared" si="3"/>
        <v>0.10105013838039092</v>
      </c>
      <c r="AD71">
        <f t="shared" si="4"/>
        <v>11.928728240237579</v>
      </c>
      <c r="AE71">
        <f>'IDT-1'!D71</f>
        <v>0</v>
      </c>
      <c r="AF71" s="24"/>
      <c r="AG71">
        <f t="shared" si="5"/>
        <v>11.928728240237579</v>
      </c>
      <c r="AI71" s="34">
        <f>PXIL!L71</f>
        <v>0</v>
      </c>
      <c r="AJ71" s="34">
        <f>PXIL!R71</f>
        <v>0</v>
      </c>
      <c r="AK71" s="34">
        <f>RTM_IEX!L71</f>
        <v>4.8099999999999996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4.999778378617969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1.57</v>
      </c>
      <c r="AB72" s="75">
        <f>-STOA!R72</f>
        <v>0</v>
      </c>
      <c r="AC72">
        <f t="shared" si="3"/>
        <v>0.10852613838039094</v>
      </c>
      <c r="AD72">
        <f t="shared" si="4"/>
        <v>12.811252240237579</v>
      </c>
      <c r="AE72">
        <f>'IDT-1'!D72</f>
        <v>0</v>
      </c>
      <c r="AF72" s="24"/>
      <c r="AG72">
        <f t="shared" si="5"/>
        <v>12.811252240237579</v>
      </c>
      <c r="AI72" s="34">
        <f>PXIL!L72</f>
        <v>0</v>
      </c>
      <c r="AJ72" s="34">
        <f>PXIL!R72</f>
        <v>0</v>
      </c>
      <c r="AK72" s="34">
        <f>RTM_IEX!L72</f>
        <v>6.35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4.9997850479343109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1.03</v>
      </c>
      <c r="AB73" s="75">
        <f>-STOA!R73</f>
        <v>0</v>
      </c>
      <c r="AC73">
        <f t="shared" si="3"/>
        <v>0.10970219440264821</v>
      </c>
      <c r="AD73">
        <f t="shared" si="4"/>
        <v>12.950082853531663</v>
      </c>
      <c r="AE73">
        <f>'IDT-1'!D73</f>
        <v>0</v>
      </c>
      <c r="AF73" s="24"/>
      <c r="AG73">
        <f t="shared" si="5"/>
        <v>12.950082853531663</v>
      </c>
      <c r="AI73" s="34">
        <f>PXIL!L73</f>
        <v>0</v>
      </c>
      <c r="AJ73" s="34">
        <f>PXIL!R73</f>
        <v>0</v>
      </c>
      <c r="AK73" s="34">
        <f>RTM_IEX!L73</f>
        <v>7.03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4.9997850479343109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0.57999999999999996</v>
      </c>
      <c r="AB74" s="75">
        <f>-STOA!R74</f>
        <v>0</v>
      </c>
      <c r="AC74">
        <f t="shared" si="3"/>
        <v>0.1074341944026482</v>
      </c>
      <c r="AD74">
        <f t="shared" si="4"/>
        <v>12.682350853531663</v>
      </c>
      <c r="AE74">
        <f>'IDT-1'!D74</f>
        <v>0</v>
      </c>
      <c r="AF74" s="24"/>
      <c r="AG74">
        <f t="shared" si="5"/>
        <v>12.682350853531663</v>
      </c>
      <c r="AI74" s="34">
        <f>PXIL!L74</f>
        <v>0</v>
      </c>
      <c r="AJ74" s="34">
        <f>PXIL!R74</f>
        <v>0</v>
      </c>
      <c r="AK74" s="34">
        <f>RTM_IEX!L74</f>
        <v>7.21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0.25</v>
      </c>
      <c r="AB75" s="75">
        <f>-STOA!R75</f>
        <v>0</v>
      </c>
      <c r="AC75">
        <f t="shared" si="3"/>
        <v>0.10247999999999999</v>
      </c>
      <c r="AD75">
        <f t="shared" si="4"/>
        <v>12.097519999999999</v>
      </c>
      <c r="AE75">
        <f>'IDT-1'!D75</f>
        <v>0</v>
      </c>
      <c r="AF75" s="24"/>
      <c r="AG75">
        <f t="shared" si="5"/>
        <v>12.097519999999999</v>
      </c>
      <c r="AI75" s="34">
        <f>PXIL!L75</f>
        <v>0</v>
      </c>
      <c r="AJ75" s="34">
        <f>PXIL!R75</f>
        <v>0</v>
      </c>
      <c r="AK75" s="34">
        <f>RTM_IEX!L75</f>
        <v>7.03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0.11087999999999999</v>
      </c>
      <c r="AD76">
        <f t="shared" si="4"/>
        <v>13.089119999999999</v>
      </c>
      <c r="AE76">
        <f>'IDT-1'!D76</f>
        <v>0</v>
      </c>
      <c r="AF76" s="24"/>
      <c r="AG76">
        <f t="shared" si="5"/>
        <v>13.089119999999999</v>
      </c>
      <c r="AI76" s="34">
        <f>PXIL!L76</f>
        <v>0</v>
      </c>
      <c r="AJ76" s="34">
        <f>PXIL!R76</f>
        <v>0</v>
      </c>
      <c r="AK76" s="34">
        <f>RTM_IEX!L76</f>
        <v>8.18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0.11046</v>
      </c>
      <c r="AD77">
        <f t="shared" si="4"/>
        <v>13.039540000000001</v>
      </c>
      <c r="AE77">
        <f>'IDT-1'!D77</f>
        <v>0</v>
      </c>
      <c r="AF77" s="24"/>
      <c r="AG77">
        <f t="shared" si="5"/>
        <v>13.039540000000001</v>
      </c>
      <c r="AI77" s="34">
        <f>PXIL!L77</f>
        <v>0</v>
      </c>
      <c r="AJ77" s="34">
        <f>PXIL!R77</f>
        <v>0</v>
      </c>
      <c r="AK77" s="34">
        <f>RTM_IEX!L77</f>
        <v>8.23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8.1311999999999995E-2</v>
      </c>
      <c r="AD78">
        <f t="shared" si="4"/>
        <v>9.5986879999999992</v>
      </c>
      <c r="AE78">
        <f>'IDT-1'!D78</f>
        <v>0</v>
      </c>
      <c r="AF78" s="24"/>
      <c r="AG78">
        <f t="shared" si="5"/>
        <v>9.5986879999999992</v>
      </c>
      <c r="AI78" s="34">
        <f>PXIL!L78</f>
        <v>0</v>
      </c>
      <c r="AJ78" s="34">
        <f>PXIL!R78</f>
        <v>0</v>
      </c>
      <c r="AK78" s="34">
        <f>RTM_IEX!L78</f>
        <v>4.76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7.1567999999999993E-2</v>
      </c>
      <c r="AD79">
        <f t="shared" si="4"/>
        <v>8.4484320000000004</v>
      </c>
      <c r="AE79">
        <f>'IDT-1'!D79</f>
        <v>0</v>
      </c>
      <c r="AF79" s="24"/>
      <c r="AG79">
        <f t="shared" si="5"/>
        <v>8.4484320000000004</v>
      </c>
      <c r="AI79" s="34">
        <f>PXIL!L79</f>
        <v>0</v>
      </c>
      <c r="AJ79" s="34">
        <f>PXIL!R79</f>
        <v>0</v>
      </c>
      <c r="AK79" s="34">
        <f>RTM_IEX!L79</f>
        <v>3.6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6.971999999999999E-2</v>
      </c>
      <c r="AD80">
        <f t="shared" si="4"/>
        <v>8.2302800000000005</v>
      </c>
      <c r="AE80">
        <f>'IDT-1'!D80</f>
        <v>0</v>
      </c>
      <c r="AF80" s="24"/>
      <c r="AG80">
        <f t="shared" si="5"/>
        <v>8.2302800000000005</v>
      </c>
      <c r="AI80" s="34">
        <f>PXIL!L80</f>
        <v>0</v>
      </c>
      <c r="AJ80" s="34">
        <f>PXIL!R80</f>
        <v>0</v>
      </c>
      <c r="AK80" s="34">
        <f>RTM_IEX!L80</f>
        <v>3.38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6.9887999999999992E-2</v>
      </c>
      <c r="AD81">
        <f t="shared" si="4"/>
        <v>8.2501119999999997</v>
      </c>
      <c r="AE81">
        <f>'IDT-1'!D81</f>
        <v>0</v>
      </c>
      <c r="AF81" s="24"/>
      <c r="AG81">
        <f t="shared" si="5"/>
        <v>8.2501119999999997</v>
      </c>
      <c r="AI81" s="34">
        <f>PXIL!L81</f>
        <v>0</v>
      </c>
      <c r="AJ81" s="34">
        <f>PXIL!R81</f>
        <v>0</v>
      </c>
      <c r="AK81" s="34">
        <f>RTM_IEX!L81</f>
        <v>3.4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7.4339999999999989E-2</v>
      </c>
      <c r="AD82">
        <f t="shared" si="4"/>
        <v>8.7756600000000002</v>
      </c>
      <c r="AE82">
        <f>'IDT-1'!D82</f>
        <v>0</v>
      </c>
      <c r="AF82" s="24"/>
      <c r="AG82">
        <f t="shared" si="5"/>
        <v>8.7756600000000002</v>
      </c>
      <c r="AI82" s="34">
        <f>PXIL!L82</f>
        <v>0</v>
      </c>
      <c r="AJ82" s="34">
        <f>PXIL!R82</f>
        <v>0</v>
      </c>
      <c r="AK82" s="34">
        <f>RTM_IEX!L82</f>
        <v>3.93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4.9200000000000008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8.1563999999999998E-2</v>
      </c>
      <c r="AD83">
        <f t="shared" si="4"/>
        <v>9.6284360000000007</v>
      </c>
      <c r="AE83">
        <f>'IDT-1'!D83</f>
        <v>0</v>
      </c>
      <c r="AF83" s="24"/>
      <c r="AG83">
        <f t="shared" si="5"/>
        <v>9.6284360000000007</v>
      </c>
      <c r="AI83" s="34">
        <f>PXIL!L83</f>
        <v>0</v>
      </c>
      <c r="AJ83" s="34">
        <f>PXIL!R83</f>
        <v>0</v>
      </c>
      <c r="AK83" s="34">
        <f>RTM_IEX!L83</f>
        <v>4.79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4.9200000000000008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8.7191999999999992E-2</v>
      </c>
      <c r="AD84">
        <f t="shared" si="4"/>
        <v>10.292808000000001</v>
      </c>
      <c r="AE84">
        <f>'IDT-1'!D84</f>
        <v>0</v>
      </c>
      <c r="AF84" s="24"/>
      <c r="AG84">
        <f t="shared" si="5"/>
        <v>10.292808000000001</v>
      </c>
      <c r="AI84" s="34">
        <f>PXIL!L84</f>
        <v>0</v>
      </c>
      <c r="AJ84" s="34">
        <f>PXIL!R84</f>
        <v>0</v>
      </c>
      <c r="AK84" s="34">
        <f>RTM_IEX!L84</f>
        <v>5.46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0.11843999999999999</v>
      </c>
      <c r="AD85">
        <f t="shared" si="4"/>
        <v>13.98156</v>
      </c>
      <c r="AE85">
        <f>'IDT-1'!D85</f>
        <v>0</v>
      </c>
      <c r="AF85" s="24"/>
      <c r="AG85">
        <f t="shared" si="5"/>
        <v>13.98156</v>
      </c>
      <c r="AI85" s="34">
        <f>PXIL!L85</f>
        <v>0</v>
      </c>
      <c r="AJ85" s="34">
        <f>PXIL!R85</f>
        <v>0</v>
      </c>
      <c r="AK85" s="34">
        <f>RTM_IEX!L85</f>
        <v>9.1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0.11877599999999999</v>
      </c>
      <c r="AD86">
        <f t="shared" si="4"/>
        <v>14.021224</v>
      </c>
      <c r="AE86">
        <f>'IDT-1'!D86</f>
        <v>0</v>
      </c>
      <c r="AF86" s="24"/>
      <c r="AG86">
        <f t="shared" si="5"/>
        <v>14.021224</v>
      </c>
      <c r="AI86" s="34">
        <f>PXIL!L86</f>
        <v>0</v>
      </c>
      <c r="AJ86" s="34">
        <f>PXIL!R86</f>
        <v>0</v>
      </c>
      <c r="AK86" s="34">
        <f>RTM_IEX!L86</f>
        <v>9.14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0.11071199999999999</v>
      </c>
      <c r="AD87">
        <f t="shared" si="4"/>
        <v>13.069288</v>
      </c>
      <c r="AE87">
        <f>'IDT-1'!D87</f>
        <v>0</v>
      </c>
      <c r="AF87" s="24"/>
      <c r="AG87">
        <f t="shared" si="5"/>
        <v>13.069288</v>
      </c>
      <c r="AI87" s="34">
        <f>PXIL!L87</f>
        <v>0</v>
      </c>
      <c r="AJ87" s="34">
        <f>PXIL!R87</f>
        <v>0</v>
      </c>
      <c r="AK87" s="34">
        <f>RTM_IEX!L87</f>
        <v>8.18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9.8615999999999995E-2</v>
      </c>
      <c r="AD88">
        <f t="shared" si="4"/>
        <v>11.641384</v>
      </c>
      <c r="AE88">
        <f>'IDT-1'!D88</f>
        <v>0</v>
      </c>
      <c r="AF88" s="24"/>
      <c r="AG88">
        <f t="shared" si="5"/>
        <v>11.641384</v>
      </c>
      <c r="AI88" s="34">
        <f>PXIL!L88</f>
        <v>0</v>
      </c>
      <c r="AJ88" s="34">
        <f>PXIL!R88</f>
        <v>0</v>
      </c>
      <c r="AK88" s="34">
        <f>RTM_IEX!L88</f>
        <v>6.74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9.4583999999999988E-2</v>
      </c>
      <c r="AD89">
        <f t="shared" si="4"/>
        <v>11.165416</v>
      </c>
      <c r="AE89">
        <f>'IDT-1'!D89</f>
        <v>0</v>
      </c>
      <c r="AF89" s="24"/>
      <c r="AG89">
        <f t="shared" si="5"/>
        <v>11.165416</v>
      </c>
      <c r="AI89" s="34">
        <f>PXIL!L89</f>
        <v>0</v>
      </c>
      <c r="AJ89" s="34">
        <f>PXIL!R89</f>
        <v>0</v>
      </c>
      <c r="AK89" s="34">
        <f>RTM_IEX!L89</f>
        <v>6.26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9.4583999999999988E-2</v>
      </c>
      <c r="AD90">
        <f t="shared" si="4"/>
        <v>11.165416</v>
      </c>
      <c r="AE90">
        <f>'IDT-1'!D90</f>
        <v>0</v>
      </c>
      <c r="AF90" s="24"/>
      <c r="AG90">
        <f t="shared" si="5"/>
        <v>11.165416</v>
      </c>
      <c r="AI90" s="34">
        <f>PXIL!L90</f>
        <v>0</v>
      </c>
      <c r="AJ90" s="34">
        <f>PXIL!R90</f>
        <v>0</v>
      </c>
      <c r="AK90" s="34">
        <f>RTM_IEX!L90</f>
        <v>6.26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8.6435999999999985E-2</v>
      </c>
      <c r="AD91">
        <f t="shared" si="4"/>
        <v>10.203563999999998</v>
      </c>
      <c r="AE91">
        <f>'IDT-1'!D91</f>
        <v>0</v>
      </c>
      <c r="AF91" s="24"/>
      <c r="AG91">
        <f t="shared" si="5"/>
        <v>10.203563999999998</v>
      </c>
      <c r="AI91" s="34">
        <f>PXIL!L91</f>
        <v>0</v>
      </c>
      <c r="AJ91" s="34">
        <f>PXIL!R91</f>
        <v>0</v>
      </c>
      <c r="AK91" s="34">
        <f>RTM_IEX!L91</f>
        <v>5.29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7.8371999999999997E-2</v>
      </c>
      <c r="AD92">
        <f t="shared" si="4"/>
        <v>9.2516280000000002</v>
      </c>
      <c r="AE92">
        <f>'IDT-1'!D92</f>
        <v>0</v>
      </c>
      <c r="AF92" s="24"/>
      <c r="AG92">
        <f t="shared" si="5"/>
        <v>9.2516280000000002</v>
      </c>
      <c r="AI92" s="34">
        <f>PXIL!L92</f>
        <v>0</v>
      </c>
      <c r="AJ92" s="34">
        <f>PXIL!R92</f>
        <v>0</v>
      </c>
      <c r="AK92" s="34">
        <f>RTM_IEX!L92</f>
        <v>4.33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7.0307999999999995E-2</v>
      </c>
      <c r="AD93">
        <f t="shared" si="4"/>
        <v>8.2996920000000003</v>
      </c>
      <c r="AE93">
        <f>'IDT-1'!D93</f>
        <v>0</v>
      </c>
      <c r="AF93" s="24"/>
      <c r="AG93">
        <f t="shared" si="5"/>
        <v>8.2996920000000003</v>
      </c>
      <c r="AI93" s="34">
        <f>PXIL!L93</f>
        <v>0</v>
      </c>
      <c r="AJ93" s="34">
        <f>PXIL!R93</f>
        <v>0</v>
      </c>
      <c r="AK93" s="34">
        <f>RTM_IEX!L93</f>
        <v>3.37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6.3839999999999994E-2</v>
      </c>
      <c r="AD94">
        <f t="shared" si="4"/>
        <v>7.5361599999999997</v>
      </c>
      <c r="AE94">
        <f>'IDT-1'!D94</f>
        <v>0</v>
      </c>
      <c r="AF94" s="24"/>
      <c r="AG94">
        <f t="shared" si="5"/>
        <v>7.5361599999999997</v>
      </c>
      <c r="AI94" s="34">
        <f>PXIL!L94</f>
        <v>0</v>
      </c>
      <c r="AJ94" s="34">
        <f>PXIL!R94</f>
        <v>0</v>
      </c>
      <c r="AK94" s="34">
        <f>RTM_IEX!L94</f>
        <v>2.6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6.2243999999999994E-2</v>
      </c>
      <c r="AD95">
        <f t="shared" si="4"/>
        <v>7.3477560000000004</v>
      </c>
      <c r="AE95">
        <f>'IDT-1'!D95</f>
        <v>0</v>
      </c>
      <c r="AF95" s="24"/>
      <c r="AG95">
        <f t="shared" si="5"/>
        <v>7.3477560000000004</v>
      </c>
      <c r="AI95" s="34">
        <f>PXIL!L95</f>
        <v>0</v>
      </c>
      <c r="AJ95" s="34">
        <f>PXIL!R95</f>
        <v>0</v>
      </c>
      <c r="AK95" s="34">
        <f>RTM_IEX!L95</f>
        <v>2.41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5.5775999999999992E-2</v>
      </c>
      <c r="AD96">
        <f t="shared" si="4"/>
        <v>6.5842239999999999</v>
      </c>
      <c r="AE96">
        <f>'IDT-1'!D96</f>
        <v>0</v>
      </c>
      <c r="AF96" s="24"/>
      <c r="AG96">
        <f t="shared" si="5"/>
        <v>6.5842239999999999</v>
      </c>
      <c r="AI96" s="34">
        <f>PXIL!L96</f>
        <v>0</v>
      </c>
      <c r="AJ96" s="34">
        <f>PXIL!R96</f>
        <v>0</v>
      </c>
      <c r="AK96" s="34">
        <f>RTM_IEX!L96</f>
        <v>1.64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5.4095999999999991E-2</v>
      </c>
      <c r="AD97">
        <f t="shared" si="4"/>
        <v>6.3859039999999991</v>
      </c>
      <c r="AE97">
        <f>'IDT-1'!D97</f>
        <v>0</v>
      </c>
      <c r="AF97" s="24"/>
      <c r="AG97">
        <f t="shared" si="5"/>
        <v>6.3859039999999991</v>
      </c>
      <c r="AI97" s="34">
        <f>PXIL!L97</f>
        <v>0</v>
      </c>
      <c r="AJ97" s="34">
        <f>PXIL!R97</f>
        <v>0</v>
      </c>
      <c r="AK97" s="34">
        <f>RTM_IEX!L97</f>
        <v>1.44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5.4095999999999991E-2</v>
      </c>
      <c r="AD98">
        <f t="shared" si="4"/>
        <v>6.3859039999999991</v>
      </c>
      <c r="AE98">
        <f>'IDT-1'!D98</f>
        <v>0</v>
      </c>
      <c r="AF98" s="24"/>
      <c r="AG98">
        <f t="shared" si="5"/>
        <v>6.3859039999999991</v>
      </c>
      <c r="AI98" s="34">
        <f>PXIL!L98</f>
        <v>0</v>
      </c>
      <c r="AJ98" s="34">
        <f>PXIL!R98</f>
        <v>0</v>
      </c>
      <c r="AK98" s="34">
        <f>RTM_IEX!L98</f>
        <v>1.44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0.11979794102485875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6.2232499999999989E-2</v>
      </c>
      <c r="AB99" s="75">
        <f t="shared" si="6"/>
        <v>0</v>
      </c>
      <c r="AC99">
        <f t="shared" si="6"/>
        <v>2.5334528619303134E-3</v>
      </c>
      <c r="AD99">
        <f t="shared" si="6"/>
        <v>0.29228948816292832</v>
      </c>
      <c r="AE99">
        <f t="shared" ref="AE99:AT99" si="7">SUM(AE3:AE98)/4000</f>
        <v>0</v>
      </c>
      <c r="AG99">
        <f t="shared" si="7"/>
        <v>0.29228948816292832</v>
      </c>
      <c r="AI99">
        <f t="shared" si="7"/>
        <v>0</v>
      </c>
      <c r="AJ99">
        <f t="shared" si="7"/>
        <v>0</v>
      </c>
      <c r="AK99">
        <f t="shared" si="7"/>
        <v>0.11616750000000002</v>
      </c>
      <c r="AL99">
        <f t="shared" si="7"/>
        <v>-3.375E-3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45366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17.346007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1.1599999999999999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0.15654245880000001</v>
      </c>
      <c r="AD3">
        <f>SUM(B3:AB3,AI3:AV3)-AC3</f>
        <v>18.479464541200002</v>
      </c>
      <c r="AE3">
        <v>0</v>
      </c>
      <c r="AF3" s="24"/>
      <c r="AG3">
        <f>SUM(AD3:AF3)</f>
        <v>18.479464541200002</v>
      </c>
      <c r="AI3" s="34">
        <f>PXIL!M3</f>
        <v>0</v>
      </c>
      <c r="AJ3" s="34">
        <f>PXIL!S3</f>
        <v>0</v>
      </c>
      <c r="AK3" s="34">
        <f>RTM_IEX!M3</f>
        <v>0.1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0.03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18.179608999999999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0.15270871559999999</v>
      </c>
      <c r="AD4">
        <f t="shared" ref="AD4:AD67" si="1">SUM(B4:AB4,AI4:AV4)-AC4</f>
        <v>18.0269002844</v>
      </c>
      <c r="AE4">
        <v>0</v>
      </c>
      <c r="AF4" s="24"/>
      <c r="AG4">
        <f t="shared" ref="AG4:AG67" si="2">SUM(AD4:AF4)</f>
        <v>18.0269002844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16.123639000000001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0.1354385676</v>
      </c>
      <c r="AD5">
        <f t="shared" si="1"/>
        <v>15.988200432400001</v>
      </c>
      <c r="AE5">
        <v>0</v>
      </c>
      <c r="AF5" s="24"/>
      <c r="AG5">
        <f t="shared" si="2"/>
        <v>15.988200432400001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16.913574000000001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0.14207402159999999</v>
      </c>
      <c r="AD6">
        <f t="shared" si="1"/>
        <v>16.771499978400001</v>
      </c>
      <c r="AE6">
        <v>0</v>
      </c>
      <c r="AF6" s="24"/>
      <c r="AG6">
        <f t="shared" si="2"/>
        <v>16.771499978400001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14.336325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0.12042512999999999</v>
      </c>
      <c r="AD7">
        <f t="shared" si="1"/>
        <v>14.215899870000001</v>
      </c>
      <c r="AE7">
        <v>0</v>
      </c>
      <c r="AF7" s="24"/>
      <c r="AG7">
        <f t="shared" si="2"/>
        <v>14.215899870000001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14.730537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0.12373651079999999</v>
      </c>
      <c r="AD8">
        <f t="shared" si="1"/>
        <v>14.606800489199999</v>
      </c>
      <c r="AE8">
        <v>0</v>
      </c>
      <c r="AF8" s="24"/>
      <c r="AG8">
        <f t="shared" si="2"/>
        <v>14.606800489199999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13.64522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0.114619848</v>
      </c>
      <c r="AD9">
        <f t="shared" si="1"/>
        <v>13.530600152</v>
      </c>
      <c r="AE9">
        <v>0</v>
      </c>
      <c r="AF9" s="24"/>
      <c r="AG9">
        <f t="shared" si="2"/>
        <v>13.530600152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15.366882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0.1290818088</v>
      </c>
      <c r="AD10">
        <f t="shared" si="1"/>
        <v>15.2378001912</v>
      </c>
      <c r="AE10">
        <v>0</v>
      </c>
      <c r="AF10" s="24"/>
      <c r="AG10">
        <f t="shared" si="2"/>
        <v>15.2378001912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13.810912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0.1160116608</v>
      </c>
      <c r="AD11">
        <f t="shared" si="1"/>
        <v>13.6949003392</v>
      </c>
      <c r="AE11">
        <v>0</v>
      </c>
      <c r="AF11" s="24"/>
      <c r="AG11">
        <f t="shared" si="2"/>
        <v>13.6949003392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12.718233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0.10683315719999999</v>
      </c>
      <c r="AD12">
        <f t="shared" si="1"/>
        <v>12.611399842799999</v>
      </c>
      <c r="AE12">
        <v>0</v>
      </c>
      <c r="AF12" s="24"/>
      <c r="AG12">
        <f t="shared" si="2"/>
        <v>12.611399842799999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16.251311000000001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0.13651101239999999</v>
      </c>
      <c r="AD13">
        <f t="shared" si="1"/>
        <v>16.114799987600001</v>
      </c>
      <c r="AE13">
        <v>0</v>
      </c>
      <c r="AF13" s="24"/>
      <c r="AG13">
        <f t="shared" si="2"/>
        <v>16.114799987600001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18.081485000000001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0.15188447399999999</v>
      </c>
      <c r="AD14">
        <f t="shared" si="1"/>
        <v>17.929600526000002</v>
      </c>
      <c r="AE14">
        <v>0</v>
      </c>
      <c r="AF14" s="24"/>
      <c r="AG14">
        <f t="shared" si="2"/>
        <v>17.929600526000002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18.234772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0.1531720848</v>
      </c>
      <c r="AD15">
        <f t="shared" si="1"/>
        <v>18.081599915199998</v>
      </c>
      <c r="AE15">
        <v>0</v>
      </c>
      <c r="AF15" s="24"/>
      <c r="AG15">
        <f t="shared" si="2"/>
        <v>18.081599915199998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19.252016999999999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0.16902494279999999</v>
      </c>
      <c r="AD16">
        <f t="shared" si="1"/>
        <v>19.952992057199999</v>
      </c>
      <c r="AE16">
        <v>0</v>
      </c>
      <c r="AF16" s="24"/>
      <c r="AG16">
        <f t="shared" si="2"/>
        <v>19.952992057199999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0.87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17.877067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0.15016736279999998</v>
      </c>
      <c r="AD17">
        <f t="shared" si="1"/>
        <v>17.726899637199999</v>
      </c>
      <c r="AE17">
        <v>0</v>
      </c>
      <c r="AF17" s="24"/>
      <c r="AG17">
        <f t="shared" si="2"/>
        <v>17.726899637199999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17.858612000000001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0.1500123408</v>
      </c>
      <c r="AD18">
        <f t="shared" si="1"/>
        <v>17.708599659200001</v>
      </c>
      <c r="AE18">
        <v>0</v>
      </c>
      <c r="AF18" s="24"/>
      <c r="AG18">
        <f t="shared" si="2"/>
        <v>17.708599659200001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19.252016999999999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0.16499294279999999</v>
      </c>
      <c r="AD19">
        <f t="shared" si="1"/>
        <v>19.477024057199998</v>
      </c>
      <c r="AE19">
        <v>0</v>
      </c>
      <c r="AF19" s="24"/>
      <c r="AG19">
        <f t="shared" si="2"/>
        <v>19.477024057199998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0.39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19.252016999999999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0.16734494279999998</v>
      </c>
      <c r="AD20">
        <f t="shared" si="1"/>
        <v>19.754672057200001</v>
      </c>
      <c r="AE20">
        <v>0</v>
      </c>
      <c r="AF20" s="24"/>
      <c r="AG20">
        <f t="shared" si="2"/>
        <v>19.754672057200001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0.67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18.801029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0.1579286436</v>
      </c>
      <c r="AD21">
        <f t="shared" si="1"/>
        <v>18.643100356400002</v>
      </c>
      <c r="AE21">
        <v>0</v>
      </c>
      <c r="AF21" s="24"/>
      <c r="AG21">
        <f t="shared" si="2"/>
        <v>18.643100356400002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19.252016999999999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0.1786849428</v>
      </c>
      <c r="AD22">
        <f t="shared" si="1"/>
        <v>21.093332057199998</v>
      </c>
      <c r="AE22">
        <v>0</v>
      </c>
      <c r="AF22" s="24"/>
      <c r="AG22">
        <f t="shared" si="2"/>
        <v>21.093332057199998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2.02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19.252016999999999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0.19002494279999999</v>
      </c>
      <c r="AD23">
        <f t="shared" si="1"/>
        <v>22.431992057199999</v>
      </c>
      <c r="AE23">
        <v>0</v>
      </c>
      <c r="AF23" s="24"/>
      <c r="AG23">
        <f t="shared" si="2"/>
        <v>22.431992057199999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3.37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19.252016999999999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0.22236494279999997</v>
      </c>
      <c r="AD24">
        <f t="shared" si="1"/>
        <v>26.249652057199999</v>
      </c>
      <c r="AE24">
        <v>0</v>
      </c>
      <c r="AF24" s="24"/>
      <c r="AG24">
        <f t="shared" si="2"/>
        <v>26.249652057199999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7.22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19.252016999999999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0.23286494279999997</v>
      </c>
      <c r="AD25">
        <f t="shared" si="1"/>
        <v>27.489152057200002</v>
      </c>
      <c r="AE25">
        <v>0</v>
      </c>
      <c r="AF25" s="24"/>
      <c r="AG25">
        <f t="shared" si="2"/>
        <v>27.489152057200002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8.4700000000000006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19.252016999999999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0.22480094279999999</v>
      </c>
      <c r="AD26">
        <f t="shared" si="1"/>
        <v>26.537216057199998</v>
      </c>
      <c r="AE26">
        <v>0</v>
      </c>
      <c r="AF26" s="24"/>
      <c r="AG26">
        <f t="shared" si="2"/>
        <v>26.537216057199998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7.51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19.252016999999999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0.20455694279999997</v>
      </c>
      <c r="AD27">
        <f t="shared" si="1"/>
        <v>24.147460057199996</v>
      </c>
      <c r="AE27">
        <v>0</v>
      </c>
      <c r="AF27" s="24"/>
      <c r="AG27">
        <f t="shared" si="2"/>
        <v>24.147460057199996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5.0999999999999996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19.252016999999999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0.77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0.23630894279999998</v>
      </c>
      <c r="AD28">
        <f t="shared" si="1"/>
        <v>27.895708057199997</v>
      </c>
      <c r="AE28">
        <v>0</v>
      </c>
      <c r="AF28" s="24"/>
      <c r="AG28">
        <f t="shared" si="2"/>
        <v>27.895708057199997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8.01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19.252016999999999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0.22732094279999998</v>
      </c>
      <c r="AD29">
        <f t="shared" si="1"/>
        <v>26.834696057200002</v>
      </c>
      <c r="AE29">
        <v>0</v>
      </c>
      <c r="AF29" s="24"/>
      <c r="AG29">
        <f t="shared" si="2"/>
        <v>26.834696057200002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5.21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19.252016999999999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2.79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0.19355294279999996</v>
      </c>
      <c r="AD30">
        <f t="shared" si="1"/>
        <v>22.848464057199998</v>
      </c>
      <c r="AE30">
        <v>0</v>
      </c>
      <c r="AF30" s="24"/>
      <c r="AG30">
        <f t="shared" si="2"/>
        <v>22.848464057199998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0.9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19.252016999999999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0.1980889428</v>
      </c>
      <c r="AD31">
        <f t="shared" si="1"/>
        <v>23.383928057200002</v>
      </c>
      <c r="AE31">
        <v>0</v>
      </c>
      <c r="AF31" s="24"/>
      <c r="AG31">
        <f t="shared" si="2"/>
        <v>23.383928057200002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4.33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19.252016999999999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0.19968494279999999</v>
      </c>
      <c r="AD32">
        <f t="shared" si="1"/>
        <v>23.572332057199997</v>
      </c>
      <c r="AE32">
        <v>0</v>
      </c>
      <c r="AF32" s="24"/>
      <c r="AG32">
        <f t="shared" si="2"/>
        <v>23.572332057199997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4.5199999999999996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19.252016999999999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0.20212094279999998</v>
      </c>
      <c r="AD33">
        <f t="shared" si="1"/>
        <v>23.859896057199997</v>
      </c>
      <c r="AE33">
        <v>0</v>
      </c>
      <c r="AF33" s="24"/>
      <c r="AG33">
        <f t="shared" si="2"/>
        <v>23.859896057199997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4.8099999999999996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19.252016999999999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0.19321694279999999</v>
      </c>
      <c r="AD34">
        <f t="shared" si="1"/>
        <v>22.808800057199999</v>
      </c>
      <c r="AE34">
        <v>0</v>
      </c>
      <c r="AF34" s="24"/>
      <c r="AG34">
        <f t="shared" si="2"/>
        <v>22.808800057199999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3.75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19.252016999999999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0.19321694279999999</v>
      </c>
      <c r="AD35">
        <f t="shared" si="1"/>
        <v>22.808800057199999</v>
      </c>
      <c r="AE35">
        <v>0</v>
      </c>
      <c r="AF35" s="24"/>
      <c r="AG35">
        <f t="shared" si="2"/>
        <v>22.808800057199999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3.75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19.252016999999999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0.20539694279999998</v>
      </c>
      <c r="AD36">
        <f t="shared" si="1"/>
        <v>24.246620057199998</v>
      </c>
      <c r="AE36">
        <v>0</v>
      </c>
      <c r="AF36" s="24"/>
      <c r="AG36">
        <f t="shared" si="2"/>
        <v>24.246620057199998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5.2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19.252016999999999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0.21026894279999997</v>
      </c>
      <c r="AD37">
        <f t="shared" si="1"/>
        <v>24.821748057200001</v>
      </c>
      <c r="AE37">
        <v>0</v>
      </c>
      <c r="AF37" s="24"/>
      <c r="AG37">
        <f t="shared" si="2"/>
        <v>24.821748057200001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5.78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19.252016999999999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0.23689694279999995</v>
      </c>
      <c r="AD38">
        <f t="shared" si="1"/>
        <v>27.965120057199996</v>
      </c>
      <c r="AE38">
        <v>0</v>
      </c>
      <c r="AF38" s="24"/>
      <c r="AG38">
        <f t="shared" si="2"/>
        <v>27.965120057199996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8.9499999999999993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19.252016999999999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0.2134609428</v>
      </c>
      <c r="AD39">
        <f t="shared" si="1"/>
        <v>25.198556057199998</v>
      </c>
      <c r="AE39">
        <v>0</v>
      </c>
      <c r="AF39" s="24"/>
      <c r="AG39">
        <f t="shared" si="2"/>
        <v>25.198556057199998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6.16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19.252016999999999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0.1980889428</v>
      </c>
      <c r="AD40">
        <f t="shared" si="1"/>
        <v>23.383928057200002</v>
      </c>
      <c r="AE40">
        <v>0</v>
      </c>
      <c r="AF40" s="24"/>
      <c r="AG40">
        <f t="shared" si="2"/>
        <v>23.383928057200002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4.33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19.252016999999999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0.19162094279999997</v>
      </c>
      <c r="AD41">
        <f t="shared" si="1"/>
        <v>22.620396057199997</v>
      </c>
      <c r="AE41">
        <v>0</v>
      </c>
      <c r="AF41" s="24"/>
      <c r="AG41">
        <f t="shared" si="2"/>
        <v>22.620396057199997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3.56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19.252016999999999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0.19246094279999998</v>
      </c>
      <c r="AD42">
        <f t="shared" si="1"/>
        <v>22.719556057199998</v>
      </c>
      <c r="AE42">
        <v>0</v>
      </c>
      <c r="AF42" s="24"/>
      <c r="AG42">
        <f t="shared" si="2"/>
        <v>22.719556057199998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3.66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19.252016999999999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0.17708894279999998</v>
      </c>
      <c r="AD43">
        <f t="shared" si="1"/>
        <v>20.904928057199999</v>
      </c>
      <c r="AE43">
        <v>0</v>
      </c>
      <c r="AF43" s="24"/>
      <c r="AG43">
        <f t="shared" si="2"/>
        <v>20.904928057199999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1.83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19.252016999999999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0.1819609428</v>
      </c>
      <c r="AD44">
        <f t="shared" si="1"/>
        <v>21.480056057199999</v>
      </c>
      <c r="AE44">
        <v>0</v>
      </c>
      <c r="AF44" s="24"/>
      <c r="AG44">
        <f t="shared" si="2"/>
        <v>21.480056057199999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2.41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19.252016999999999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0.17624894279999997</v>
      </c>
      <c r="AD45">
        <f t="shared" si="1"/>
        <v>20.805768057199998</v>
      </c>
      <c r="AE45">
        <v>0</v>
      </c>
      <c r="AF45" s="24"/>
      <c r="AG45">
        <f t="shared" si="2"/>
        <v>20.805768057199998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1.73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19.252016999999999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0.16499294279999999</v>
      </c>
      <c r="AD46">
        <f t="shared" si="1"/>
        <v>19.477024057199998</v>
      </c>
      <c r="AE46">
        <v>0</v>
      </c>
      <c r="AF46" s="24"/>
      <c r="AG46">
        <f t="shared" si="2"/>
        <v>19.477024057199998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0.39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19.252016999999999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0.18271694279999998</v>
      </c>
      <c r="AD47">
        <f t="shared" si="1"/>
        <v>21.5693000572</v>
      </c>
      <c r="AE47">
        <v>0</v>
      </c>
      <c r="AF47" s="24"/>
      <c r="AG47">
        <f t="shared" si="2"/>
        <v>21.5693000572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19.252016999999999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0.17221694279999999</v>
      </c>
      <c r="AD48">
        <f t="shared" si="1"/>
        <v>20.3298000572</v>
      </c>
      <c r="AE48">
        <v>0</v>
      </c>
      <c r="AF48" s="24"/>
      <c r="AG48">
        <f t="shared" si="2"/>
        <v>20.3298000572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1.25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19.252016999999999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0.16415294279999998</v>
      </c>
      <c r="AD49">
        <f t="shared" si="1"/>
        <v>19.377864057199996</v>
      </c>
      <c r="AE49">
        <v>0</v>
      </c>
      <c r="AF49" s="24"/>
      <c r="AG49">
        <f t="shared" si="2"/>
        <v>19.377864057199996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0.28999999999999998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18.917708999999999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0.15890875559999998</v>
      </c>
      <c r="AD50">
        <f t="shared" si="1"/>
        <v>18.7588002444</v>
      </c>
      <c r="AE50">
        <v>0</v>
      </c>
      <c r="AF50" s="24"/>
      <c r="AG50">
        <f t="shared" si="2"/>
        <v>18.7588002444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19.252016999999999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0.18271694279999998</v>
      </c>
      <c r="AD51">
        <f t="shared" si="1"/>
        <v>21.5693000572</v>
      </c>
      <c r="AE51">
        <v>0</v>
      </c>
      <c r="AF51" s="24"/>
      <c r="AG51">
        <f t="shared" si="2"/>
        <v>21.5693000572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19.252016999999999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0.22723694279999998</v>
      </c>
      <c r="AD52">
        <f t="shared" si="1"/>
        <v>26.824780057199998</v>
      </c>
      <c r="AE52">
        <v>0</v>
      </c>
      <c r="AF52" s="24"/>
      <c r="AG52">
        <f t="shared" si="2"/>
        <v>26.824780057199998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19.252016999999999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0.1851529428</v>
      </c>
      <c r="AD53">
        <f t="shared" si="1"/>
        <v>21.856864057199999</v>
      </c>
      <c r="AE53">
        <v>0</v>
      </c>
      <c r="AF53" s="24"/>
      <c r="AG53">
        <f t="shared" si="2"/>
        <v>21.856864057199999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2.79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19.252016999999999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0.19489694279999997</v>
      </c>
      <c r="AD54">
        <f t="shared" si="1"/>
        <v>23.007120057199998</v>
      </c>
      <c r="AE54">
        <v>0</v>
      </c>
      <c r="AF54" s="24"/>
      <c r="AG54">
        <f t="shared" si="2"/>
        <v>23.007120057199998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3.95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19.252016999999999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0.17708894279999998</v>
      </c>
      <c r="AD55">
        <f t="shared" si="1"/>
        <v>20.904928057199999</v>
      </c>
      <c r="AE55">
        <v>0</v>
      </c>
      <c r="AF55" s="24"/>
      <c r="AG55">
        <f t="shared" si="2"/>
        <v>20.904928057199999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1.83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19.252016999999999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0.19002494279999999</v>
      </c>
      <c r="AD56">
        <f t="shared" si="1"/>
        <v>22.431992057199999</v>
      </c>
      <c r="AE56">
        <v>0</v>
      </c>
      <c r="AF56" s="24"/>
      <c r="AG56">
        <f t="shared" si="2"/>
        <v>22.431992057199999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3.37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19.252016999999999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0.20455694279999997</v>
      </c>
      <c r="AD57">
        <f t="shared" si="1"/>
        <v>24.147460057199996</v>
      </c>
      <c r="AE57">
        <v>0</v>
      </c>
      <c r="AF57" s="24"/>
      <c r="AG57">
        <f t="shared" si="2"/>
        <v>24.147460057199996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5.0999999999999996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19.252016999999999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0.21749294279999998</v>
      </c>
      <c r="AD58">
        <f t="shared" si="1"/>
        <v>25.674524057199999</v>
      </c>
      <c r="AE58">
        <v>0</v>
      </c>
      <c r="AF58" s="24"/>
      <c r="AG58">
        <f t="shared" si="2"/>
        <v>25.674524057199999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6.64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19.252016999999999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0.20136494279999997</v>
      </c>
      <c r="AD59">
        <f t="shared" si="1"/>
        <v>23.770652057199996</v>
      </c>
      <c r="AE59">
        <v>0</v>
      </c>
      <c r="AF59" s="24"/>
      <c r="AG59">
        <f t="shared" si="2"/>
        <v>23.770652057199996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4.72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19.252016999999999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0.20212094279999998</v>
      </c>
      <c r="AD60">
        <f t="shared" si="1"/>
        <v>23.859896057199997</v>
      </c>
      <c r="AE60">
        <v>0</v>
      </c>
      <c r="AF60" s="24"/>
      <c r="AG60">
        <f t="shared" si="2"/>
        <v>23.859896057199997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4.8099999999999996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19.252016999999999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0.1884289428</v>
      </c>
      <c r="AD61">
        <f t="shared" si="1"/>
        <v>22.243588057199997</v>
      </c>
      <c r="AE61">
        <v>0</v>
      </c>
      <c r="AF61" s="24"/>
      <c r="AG61">
        <f t="shared" si="2"/>
        <v>22.243588057199997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3.18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19.252016999999999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0.21908894279999999</v>
      </c>
      <c r="AD62">
        <f t="shared" si="1"/>
        <v>25.862928057200001</v>
      </c>
      <c r="AE62">
        <v>0</v>
      </c>
      <c r="AF62" s="24"/>
      <c r="AG62">
        <f t="shared" si="2"/>
        <v>25.862928057200001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6.83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19.252016999999999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0.20699294279999997</v>
      </c>
      <c r="AD63">
        <f t="shared" si="1"/>
        <v>24.4350240572</v>
      </c>
      <c r="AE63">
        <v>0</v>
      </c>
      <c r="AF63" s="24"/>
      <c r="AG63">
        <f t="shared" si="2"/>
        <v>24.4350240572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5.39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19.252016999999999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0.21673694279999997</v>
      </c>
      <c r="AD64">
        <f t="shared" si="1"/>
        <v>25.585280057199999</v>
      </c>
      <c r="AE64">
        <v>0</v>
      </c>
      <c r="AF64" s="24"/>
      <c r="AG64">
        <f t="shared" si="2"/>
        <v>25.585280057199999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6.55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19.252016999999999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0.21430094279999998</v>
      </c>
      <c r="AD65">
        <f t="shared" si="1"/>
        <v>25.297716057199999</v>
      </c>
      <c r="AE65">
        <v>0</v>
      </c>
      <c r="AF65" s="24"/>
      <c r="AG65">
        <f t="shared" si="2"/>
        <v>25.297716057199999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6.26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19.252016999999999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0.25386494279999999</v>
      </c>
      <c r="AD66">
        <f t="shared" si="1"/>
        <v>29.968152057200001</v>
      </c>
      <c r="AE66">
        <v>0</v>
      </c>
      <c r="AF66" s="24"/>
      <c r="AG66">
        <f t="shared" si="2"/>
        <v>29.968152057200001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10.97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19.252016999999999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0.22396094279999998</v>
      </c>
      <c r="AD67">
        <f t="shared" si="1"/>
        <v>26.438056057199997</v>
      </c>
      <c r="AE67">
        <v>0</v>
      </c>
      <c r="AF67" s="24"/>
      <c r="AG67">
        <f t="shared" si="2"/>
        <v>26.438056057199997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7.41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19.252016999999999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0.19733294279999999</v>
      </c>
      <c r="AD68">
        <f t="shared" ref="AD68:AD98" si="4">SUM(B68:AB68,AI68:AV68)-AC68</f>
        <v>23.294684057199998</v>
      </c>
      <c r="AE68">
        <v>0</v>
      </c>
      <c r="AF68" s="24"/>
      <c r="AG68">
        <f t="shared" ref="AG68:AG98" si="5">SUM(AD68:AF68)</f>
        <v>23.294684057199998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4.24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19.252016999999999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0.22320494279999997</v>
      </c>
      <c r="AD69">
        <f t="shared" si="4"/>
        <v>26.3488120572</v>
      </c>
      <c r="AE69">
        <v>0</v>
      </c>
      <c r="AF69" s="24"/>
      <c r="AG69">
        <f t="shared" si="5"/>
        <v>26.3488120572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7.32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19.252016999999999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0.21992894279999997</v>
      </c>
      <c r="AD70">
        <f t="shared" si="4"/>
        <v>25.962088057199999</v>
      </c>
      <c r="AE70">
        <v>0</v>
      </c>
      <c r="AF70" s="24"/>
      <c r="AG70">
        <f t="shared" si="5"/>
        <v>25.962088057199999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6.93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19.252016999999999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0.2384929428</v>
      </c>
      <c r="AD71">
        <f t="shared" si="4"/>
        <v>28.153524057199999</v>
      </c>
      <c r="AE71">
        <v>0</v>
      </c>
      <c r="AF71" s="24"/>
      <c r="AG71">
        <f t="shared" si="5"/>
        <v>28.153524057199999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9.14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19.252016999999999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0.23042894279999998</v>
      </c>
      <c r="AD72">
        <f t="shared" si="4"/>
        <v>27.201588057199999</v>
      </c>
      <c r="AE72">
        <v>0</v>
      </c>
      <c r="AF72" s="24"/>
      <c r="AG72">
        <f t="shared" si="5"/>
        <v>27.201588057199999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8.18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19.252016999999999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0.28999999999999998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0.21992894279999997</v>
      </c>
      <c r="AD73">
        <f t="shared" si="4"/>
        <v>25.962088057199999</v>
      </c>
      <c r="AE73">
        <v>0</v>
      </c>
      <c r="AF73" s="24"/>
      <c r="AG73">
        <f t="shared" si="5"/>
        <v>25.962088057199999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6.64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19.252016999999999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2.02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0.21850094279999996</v>
      </c>
      <c r="AD74">
        <f t="shared" si="4"/>
        <v>25.793516057200002</v>
      </c>
      <c r="AE74">
        <v>0</v>
      </c>
      <c r="AF74" s="24"/>
      <c r="AG74">
        <f t="shared" si="5"/>
        <v>25.793516057200002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4.6399999999999997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19.252016999999999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0.25142894279999994</v>
      </c>
      <c r="AD75">
        <f t="shared" si="4"/>
        <v>29.680588057199998</v>
      </c>
      <c r="AE75">
        <v>0</v>
      </c>
      <c r="AF75" s="24"/>
      <c r="AG75">
        <f t="shared" si="5"/>
        <v>29.680588057199998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10.68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19.252016999999999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0.23042894279999998</v>
      </c>
      <c r="AD76">
        <f t="shared" si="4"/>
        <v>27.201588057199999</v>
      </c>
      <c r="AE76">
        <v>0</v>
      </c>
      <c r="AF76" s="24"/>
      <c r="AG76">
        <f t="shared" si="5"/>
        <v>27.201588057199999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8.18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19.252016999999999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4.18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0.21480494279999995</v>
      </c>
      <c r="AD77">
        <f t="shared" si="4"/>
        <v>25.357212057199995</v>
      </c>
      <c r="AE77">
        <v>0</v>
      </c>
      <c r="AF77" s="24"/>
      <c r="AG77">
        <f t="shared" si="5"/>
        <v>25.357212057199995</v>
      </c>
      <c r="AI77" s="34">
        <f>PXIL!M77</f>
        <v>0</v>
      </c>
      <c r="AJ77" s="34">
        <f>PXIL!S77</f>
        <v>0</v>
      </c>
      <c r="AK77" s="34">
        <f>RTM_IEX!M77</f>
        <v>1.24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0.9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19.252016999999999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6.23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0.22782494279999999</v>
      </c>
      <c r="AD78">
        <f t="shared" si="4"/>
        <v>26.894192057199998</v>
      </c>
      <c r="AE78">
        <v>0</v>
      </c>
      <c r="AF78" s="24"/>
      <c r="AG78">
        <f t="shared" si="5"/>
        <v>26.894192057199998</v>
      </c>
      <c r="AI78" s="34">
        <f>PXIL!M78</f>
        <v>0</v>
      </c>
      <c r="AJ78" s="34">
        <f>PXIL!S78</f>
        <v>0</v>
      </c>
      <c r="AK78" s="34">
        <f>RTM_IEX!M78</f>
        <v>1.64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19.252016999999999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5.72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0.21934094279999997</v>
      </c>
      <c r="AD79">
        <f t="shared" si="4"/>
        <v>25.892676057199999</v>
      </c>
      <c r="AE79">
        <v>0</v>
      </c>
      <c r="AF79" s="24"/>
      <c r="AG79">
        <f t="shared" si="5"/>
        <v>25.892676057199999</v>
      </c>
      <c r="AI79" s="34">
        <f>PXIL!M79</f>
        <v>0</v>
      </c>
      <c r="AJ79" s="34">
        <f>PXIL!S79</f>
        <v>0</v>
      </c>
      <c r="AK79" s="34">
        <f>RTM_IEX!M79</f>
        <v>1.1399999999999999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19.252016999999999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4.6900000000000004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0.20942894279999999</v>
      </c>
      <c r="AD80">
        <f t="shared" si="4"/>
        <v>24.722588057199999</v>
      </c>
      <c r="AE80">
        <v>0</v>
      </c>
      <c r="AF80" s="24"/>
      <c r="AG80">
        <f t="shared" si="5"/>
        <v>24.722588057199999</v>
      </c>
      <c r="AI80" s="34">
        <f>PXIL!M80</f>
        <v>0</v>
      </c>
      <c r="AJ80" s="34">
        <f>PXIL!S80</f>
        <v>0</v>
      </c>
      <c r="AK80" s="34">
        <f>RTM_IEX!M80</f>
        <v>0.99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19.252016999999999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5.94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0.21908894279999999</v>
      </c>
      <c r="AD81">
        <f t="shared" si="4"/>
        <v>25.862928057200001</v>
      </c>
      <c r="AE81">
        <v>0</v>
      </c>
      <c r="AF81" s="24"/>
      <c r="AG81">
        <f t="shared" si="5"/>
        <v>25.862928057200001</v>
      </c>
      <c r="AI81" s="34">
        <f>PXIL!M81</f>
        <v>0</v>
      </c>
      <c r="AJ81" s="34">
        <f>PXIL!S81</f>
        <v>0</v>
      </c>
      <c r="AK81" s="34">
        <f>RTM_IEX!M81</f>
        <v>0.89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19.252016999999999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7.67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0.23009294279999998</v>
      </c>
      <c r="AD82">
        <f t="shared" si="4"/>
        <v>27.161924057199997</v>
      </c>
      <c r="AE82">
        <v>0</v>
      </c>
      <c r="AF82" s="24"/>
      <c r="AG82">
        <f t="shared" si="5"/>
        <v>27.161924057199997</v>
      </c>
      <c r="AI82" s="34">
        <f>PXIL!M82</f>
        <v>0</v>
      </c>
      <c r="AJ82" s="34">
        <f>PXIL!S82</f>
        <v>0</v>
      </c>
      <c r="AK82" s="34">
        <f>RTM_IEX!M82</f>
        <v>0.47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19.252016999999999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9.24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0.23933294279999995</v>
      </c>
      <c r="AD83">
        <f t="shared" si="4"/>
        <v>28.252684057199996</v>
      </c>
      <c r="AE83">
        <v>0</v>
      </c>
      <c r="AF83" s="24"/>
      <c r="AG83">
        <f t="shared" si="5"/>
        <v>28.252684057199996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19.252016999999999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10.3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0.24823694279999997</v>
      </c>
      <c r="AD84">
        <f t="shared" si="4"/>
        <v>29.303780057200001</v>
      </c>
      <c r="AE84">
        <v>0</v>
      </c>
      <c r="AF84" s="24"/>
      <c r="AG84">
        <f t="shared" si="5"/>
        <v>29.303780057200001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19.252016999999999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11.65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0.25957694279999999</v>
      </c>
      <c r="AD85">
        <f t="shared" si="4"/>
        <v>30.642440057200002</v>
      </c>
      <c r="AE85">
        <v>0</v>
      </c>
      <c r="AF85" s="24"/>
      <c r="AG85">
        <f t="shared" si="5"/>
        <v>30.642440057200002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19.252016999999999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11.94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0.26201294279999998</v>
      </c>
      <c r="AD86">
        <f t="shared" si="4"/>
        <v>30.930004057200001</v>
      </c>
      <c r="AE86">
        <v>0</v>
      </c>
      <c r="AF86" s="24"/>
      <c r="AG86">
        <f t="shared" si="5"/>
        <v>30.930004057200001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19.252016999999999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0.22555694279999997</v>
      </c>
      <c r="AD87">
        <f t="shared" si="4"/>
        <v>26.626460057199996</v>
      </c>
      <c r="AE87">
        <v>0</v>
      </c>
      <c r="AF87" s="24"/>
      <c r="AG87">
        <f t="shared" si="5"/>
        <v>26.626460057199996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19.252016999999999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8.18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0.23042894279999998</v>
      </c>
      <c r="AD88">
        <f t="shared" si="4"/>
        <v>27.201588057199999</v>
      </c>
      <c r="AE88">
        <v>0</v>
      </c>
      <c r="AF88" s="24"/>
      <c r="AG88">
        <f t="shared" si="5"/>
        <v>27.201588057199999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19.252016999999999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7.32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0.22320494279999997</v>
      </c>
      <c r="AD89">
        <f t="shared" si="4"/>
        <v>26.3488120572</v>
      </c>
      <c r="AE89">
        <v>0</v>
      </c>
      <c r="AF89" s="24"/>
      <c r="AG89">
        <f t="shared" si="5"/>
        <v>26.3488120572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19.252016999999999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5.68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0.20942894279999996</v>
      </c>
      <c r="AD90">
        <f t="shared" si="4"/>
        <v>24.722588057199999</v>
      </c>
      <c r="AE90">
        <v>0</v>
      </c>
      <c r="AF90" s="24"/>
      <c r="AG90">
        <f t="shared" si="5"/>
        <v>24.722588057199999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19.252016999999999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7.22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0.22236494279999997</v>
      </c>
      <c r="AD91">
        <f t="shared" si="4"/>
        <v>26.249652057199999</v>
      </c>
      <c r="AE91">
        <v>0</v>
      </c>
      <c r="AF91" s="24"/>
      <c r="AG91">
        <f t="shared" si="5"/>
        <v>26.249652057199999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19.252016999999999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8.3699999999999992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0.23202494279999999</v>
      </c>
      <c r="AD92">
        <f t="shared" si="4"/>
        <v>27.389992057200001</v>
      </c>
      <c r="AE92">
        <v>0</v>
      </c>
      <c r="AF92" s="24"/>
      <c r="AG92">
        <f t="shared" si="5"/>
        <v>27.389992057200001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19.252016999999999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5.0999999999999996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0.20455694279999995</v>
      </c>
      <c r="AD93">
        <f t="shared" si="4"/>
        <v>24.147460057199996</v>
      </c>
      <c r="AE93">
        <v>0</v>
      </c>
      <c r="AF93" s="24"/>
      <c r="AG93">
        <f t="shared" si="5"/>
        <v>24.147460057199996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19.252016999999999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3.75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0.19321694279999999</v>
      </c>
      <c r="AD94">
        <f t="shared" si="4"/>
        <v>22.808800057199999</v>
      </c>
      <c r="AE94">
        <v>0</v>
      </c>
      <c r="AF94" s="24"/>
      <c r="AG94">
        <f t="shared" si="5"/>
        <v>22.808800057199999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19.252016999999999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5.58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0.20858894279999998</v>
      </c>
      <c r="AD95">
        <f t="shared" si="4"/>
        <v>24.623428057200002</v>
      </c>
      <c r="AE95">
        <v>0</v>
      </c>
      <c r="AF95" s="24"/>
      <c r="AG95">
        <f t="shared" si="5"/>
        <v>24.623428057200002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19.252016999999999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2.21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0.1880929428</v>
      </c>
      <c r="AD96">
        <f t="shared" si="4"/>
        <v>22.203924057199998</v>
      </c>
      <c r="AE96">
        <v>0</v>
      </c>
      <c r="AF96" s="24"/>
      <c r="AG96">
        <f t="shared" si="5"/>
        <v>22.203924057199998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0.93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19.252016999999999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0.18128894279999999</v>
      </c>
      <c r="AD97">
        <f t="shared" si="4"/>
        <v>21.400728057200002</v>
      </c>
      <c r="AE97">
        <v>0</v>
      </c>
      <c r="AF97" s="24"/>
      <c r="AG97">
        <f t="shared" si="5"/>
        <v>21.400728057200002</v>
      </c>
      <c r="AI97" s="34">
        <f>PXIL!M97</f>
        <v>0</v>
      </c>
      <c r="AJ97" s="34">
        <f>PXIL!S97</f>
        <v>0</v>
      </c>
      <c r="AK97" s="34">
        <f>RTM_IEX!M97</f>
        <v>0.1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1.84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19.252016999999999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0.1980889428</v>
      </c>
      <c r="AD98">
        <f t="shared" si="4"/>
        <v>23.383928057200002</v>
      </c>
      <c r="AE98">
        <v>0</v>
      </c>
      <c r="AF98" s="24"/>
      <c r="AG98">
        <f t="shared" si="5"/>
        <v>23.383928057200002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4.33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0.45002556650000042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3.7122500000000003E-2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4.7010227585999979E-3</v>
      </c>
      <c r="AD99">
        <f t="shared" si="6"/>
        <v>0.5549445437413999</v>
      </c>
      <c r="AE99">
        <f t="shared" ref="AE99:AT99" si="8">SUM(AE3:AE98)/4000</f>
        <v>0</v>
      </c>
      <c r="AG99">
        <f t="shared" si="8"/>
        <v>0.5549445437413999</v>
      </c>
      <c r="AI99">
        <f t="shared" si="8"/>
        <v>0</v>
      </c>
      <c r="AJ99">
        <f t="shared" si="8"/>
        <v>0</v>
      </c>
      <c r="AK99">
        <f t="shared" si="8"/>
        <v>1.7424999999999997E-3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7.0754999999999985E-2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45366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'[1]15'!B5</f>
        <v>270</v>
      </c>
      <c r="C3" s="16">
        <f>'[1]15'!C5</f>
        <v>0</v>
      </c>
      <c r="D3" s="16">
        <f>'[1]15'!D5</f>
        <v>30</v>
      </c>
      <c r="E3" s="16">
        <f>'[1]15'!E5</f>
        <v>0</v>
      </c>
      <c r="F3" s="15">
        <f>SUM(B3:E3)</f>
        <v>300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270</v>
      </c>
      <c r="C4" s="16">
        <f>'[1]15'!C6</f>
        <v>0</v>
      </c>
      <c r="D4" s="16">
        <f>'[1]15'!D6</f>
        <v>30</v>
      </c>
      <c r="E4" s="16">
        <f>'[1]15'!E6</f>
        <v>0</v>
      </c>
      <c r="F4" s="15">
        <f>SUM(B4:E4)</f>
        <v>300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270</v>
      </c>
      <c r="C5" s="16">
        <f>'[1]15'!C7</f>
        <v>0</v>
      </c>
      <c r="D5" s="16">
        <f>'[1]15'!D7</f>
        <v>30</v>
      </c>
      <c r="E5" s="16">
        <f>'[1]15'!E7</f>
        <v>0</v>
      </c>
      <c r="F5" s="15">
        <f t="shared" ref="F5:F68" si="6">SUM(B5:E5)</f>
        <v>300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'[1]15'!B8</f>
        <v>270</v>
      </c>
      <c r="C6" s="16">
        <f>'[1]15'!C8</f>
        <v>0</v>
      </c>
      <c r="D6" s="16">
        <f>'[1]15'!D8</f>
        <v>30</v>
      </c>
      <c r="E6" s="16">
        <f>'[1]15'!E8</f>
        <v>0</v>
      </c>
      <c r="F6" s="15">
        <f t="shared" si="6"/>
        <v>300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270</v>
      </c>
      <c r="C7" s="16">
        <f>'[1]15'!C9</f>
        <v>0</v>
      </c>
      <c r="D7" s="16">
        <f>'[1]15'!D9</f>
        <v>30</v>
      </c>
      <c r="E7" s="16">
        <f>'[1]15'!E9</f>
        <v>0</v>
      </c>
      <c r="F7" s="15">
        <f t="shared" si="6"/>
        <v>300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270</v>
      </c>
      <c r="C8" s="16">
        <f>'[1]15'!C10</f>
        <v>0</v>
      </c>
      <c r="D8" s="16">
        <f>'[1]15'!D10</f>
        <v>30</v>
      </c>
      <c r="E8" s="16">
        <f>'[1]15'!E10</f>
        <v>0</v>
      </c>
      <c r="F8" s="15">
        <f t="shared" si="6"/>
        <v>300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270</v>
      </c>
      <c r="C9" s="16">
        <f>'[1]15'!C11</f>
        <v>0</v>
      </c>
      <c r="D9" s="16">
        <f>'[1]15'!D11</f>
        <v>30</v>
      </c>
      <c r="E9" s="16">
        <f>'[1]15'!E11</f>
        <v>0</v>
      </c>
      <c r="F9" s="15">
        <f t="shared" si="6"/>
        <v>300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270</v>
      </c>
      <c r="C10" s="16">
        <f>'[1]15'!C12</f>
        <v>0</v>
      </c>
      <c r="D10" s="16">
        <f>'[1]15'!D12</f>
        <v>30</v>
      </c>
      <c r="E10" s="16">
        <f>'[1]15'!E12</f>
        <v>0</v>
      </c>
      <c r="F10" s="15">
        <f t="shared" si="6"/>
        <v>300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270</v>
      </c>
      <c r="C11" s="16">
        <f>'[1]15'!C13</f>
        <v>0</v>
      </c>
      <c r="D11" s="16">
        <f>'[1]15'!D13</f>
        <v>30</v>
      </c>
      <c r="E11" s="16">
        <f>'[1]15'!E13</f>
        <v>0</v>
      </c>
      <c r="F11" s="15">
        <f t="shared" si="6"/>
        <v>300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270</v>
      </c>
      <c r="C12" s="16">
        <f>'[1]15'!C14</f>
        <v>0</v>
      </c>
      <c r="D12" s="16">
        <f>'[1]15'!D14</f>
        <v>30</v>
      </c>
      <c r="E12" s="16">
        <f>'[1]15'!E14</f>
        <v>0</v>
      </c>
      <c r="F12" s="15">
        <f t="shared" si="6"/>
        <v>300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270</v>
      </c>
      <c r="C13" s="16">
        <f>'[1]15'!C15</f>
        <v>0</v>
      </c>
      <c r="D13" s="16">
        <f>'[1]15'!D15</f>
        <v>30</v>
      </c>
      <c r="E13" s="16">
        <f>'[1]15'!E15</f>
        <v>0</v>
      </c>
      <c r="F13" s="15">
        <f t="shared" si="6"/>
        <v>300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270</v>
      </c>
      <c r="C14" s="16">
        <f>'[1]15'!C16</f>
        <v>0</v>
      </c>
      <c r="D14" s="16">
        <f>'[1]15'!D16</f>
        <v>30</v>
      </c>
      <c r="E14" s="16">
        <f>'[1]15'!E16</f>
        <v>0</v>
      </c>
      <c r="F14" s="15">
        <f t="shared" si="6"/>
        <v>300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270</v>
      </c>
      <c r="C15" s="16">
        <f>'[1]15'!C17</f>
        <v>0</v>
      </c>
      <c r="D15" s="16">
        <f>'[1]15'!D17</f>
        <v>30</v>
      </c>
      <c r="E15" s="16">
        <f>'[1]15'!E17</f>
        <v>0</v>
      </c>
      <c r="F15" s="15">
        <f t="shared" si="6"/>
        <v>300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270</v>
      </c>
      <c r="C16" s="16">
        <f>'[1]15'!C18</f>
        <v>0</v>
      </c>
      <c r="D16" s="16">
        <f>'[1]15'!D18</f>
        <v>30</v>
      </c>
      <c r="E16" s="16">
        <f>'[1]15'!E18</f>
        <v>0</v>
      </c>
      <c r="F16" s="15">
        <f t="shared" si="6"/>
        <v>300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270</v>
      </c>
      <c r="C17" s="16">
        <f>'[1]15'!C19</f>
        <v>0</v>
      </c>
      <c r="D17" s="16">
        <f>'[1]15'!D19</f>
        <v>30</v>
      </c>
      <c r="E17" s="16">
        <f>'[1]15'!E19</f>
        <v>0</v>
      </c>
      <c r="F17" s="15">
        <f t="shared" si="6"/>
        <v>300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270</v>
      </c>
      <c r="C18" s="16">
        <f>'[1]15'!C20</f>
        <v>0</v>
      </c>
      <c r="D18" s="16">
        <f>'[1]15'!D20</f>
        <v>30</v>
      </c>
      <c r="E18" s="16">
        <f>'[1]15'!E20</f>
        <v>0</v>
      </c>
      <c r="F18" s="15">
        <f t="shared" si="6"/>
        <v>300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270</v>
      </c>
      <c r="C19" s="16">
        <f>'[1]15'!C21</f>
        <v>0</v>
      </c>
      <c r="D19" s="16">
        <f>'[1]15'!D21</f>
        <v>30</v>
      </c>
      <c r="E19" s="16">
        <f>'[1]15'!E21</f>
        <v>0</v>
      </c>
      <c r="F19" s="15">
        <f t="shared" si="6"/>
        <v>300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270</v>
      </c>
      <c r="C20" s="16">
        <f>'[1]15'!C22</f>
        <v>0</v>
      </c>
      <c r="D20" s="16">
        <f>'[1]15'!D22</f>
        <v>30</v>
      </c>
      <c r="E20" s="16">
        <f>'[1]15'!E22</f>
        <v>0</v>
      </c>
      <c r="F20" s="15">
        <f t="shared" si="6"/>
        <v>300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270</v>
      </c>
      <c r="C21" s="16">
        <f>'[1]15'!C23</f>
        <v>0</v>
      </c>
      <c r="D21" s="16">
        <f>'[1]15'!D23</f>
        <v>30</v>
      </c>
      <c r="E21" s="16">
        <f>'[1]15'!E23</f>
        <v>0</v>
      </c>
      <c r="F21" s="15">
        <f t="shared" si="6"/>
        <v>300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270</v>
      </c>
      <c r="C22" s="16">
        <f>'[1]15'!C24</f>
        <v>0</v>
      </c>
      <c r="D22" s="16">
        <f>'[1]15'!D24</f>
        <v>30</v>
      </c>
      <c r="E22" s="16">
        <f>'[1]15'!E24</f>
        <v>0</v>
      </c>
      <c r="F22" s="15">
        <f t="shared" si="6"/>
        <v>300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270</v>
      </c>
      <c r="C23" s="16">
        <f>'[1]15'!C25</f>
        <v>0</v>
      </c>
      <c r="D23" s="16">
        <f>'[1]15'!D25</f>
        <v>30</v>
      </c>
      <c r="E23" s="16">
        <f>'[1]15'!E25</f>
        <v>0</v>
      </c>
      <c r="F23" s="15">
        <f t="shared" si="6"/>
        <v>300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270</v>
      </c>
      <c r="C24" s="16">
        <f>'[1]15'!C26</f>
        <v>0</v>
      </c>
      <c r="D24" s="16">
        <f>'[1]15'!D26</f>
        <v>30</v>
      </c>
      <c r="E24" s="16">
        <f>'[1]15'!E26</f>
        <v>0</v>
      </c>
      <c r="F24" s="15">
        <f t="shared" si="6"/>
        <v>300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270</v>
      </c>
      <c r="C25" s="16">
        <f>'[1]15'!C27</f>
        <v>0</v>
      </c>
      <c r="D25" s="16">
        <f>'[1]15'!D27</f>
        <v>30</v>
      </c>
      <c r="E25" s="16">
        <f>'[1]15'!E27</f>
        <v>0</v>
      </c>
      <c r="F25" s="15">
        <f t="shared" si="6"/>
        <v>300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270</v>
      </c>
      <c r="C26" s="16">
        <f>'[1]15'!C28</f>
        <v>0</v>
      </c>
      <c r="D26" s="16">
        <f>'[1]15'!D28</f>
        <v>30</v>
      </c>
      <c r="E26" s="16">
        <f>'[1]15'!E28</f>
        <v>0</v>
      </c>
      <c r="F26" s="15">
        <f t="shared" si="6"/>
        <v>300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270</v>
      </c>
      <c r="C27" s="16">
        <f>'[1]15'!C29</f>
        <v>0</v>
      </c>
      <c r="D27" s="16">
        <f>'[1]15'!D29</f>
        <v>30</v>
      </c>
      <c r="E27" s="16">
        <f>'[1]15'!E29</f>
        <v>0</v>
      </c>
      <c r="F27" s="15">
        <f t="shared" si="6"/>
        <v>300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270</v>
      </c>
      <c r="C28" s="16">
        <f>'[1]15'!C30</f>
        <v>0</v>
      </c>
      <c r="D28" s="16">
        <f>'[1]15'!D30</f>
        <v>30</v>
      </c>
      <c r="E28" s="16">
        <f>'[1]15'!E30</f>
        <v>0</v>
      </c>
      <c r="F28" s="15">
        <f t="shared" si="6"/>
        <v>300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270</v>
      </c>
      <c r="C29" s="16">
        <f>'[1]15'!C31</f>
        <v>0</v>
      </c>
      <c r="D29" s="16">
        <f>'[1]15'!D31</f>
        <v>30</v>
      </c>
      <c r="E29" s="16">
        <f>'[1]15'!E31</f>
        <v>0</v>
      </c>
      <c r="F29" s="15">
        <f t="shared" si="6"/>
        <v>300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270</v>
      </c>
      <c r="C30" s="16">
        <f>'[1]15'!C32</f>
        <v>0</v>
      </c>
      <c r="D30" s="16">
        <f>'[1]15'!D32</f>
        <v>30</v>
      </c>
      <c r="E30" s="16">
        <f>'[1]15'!E32</f>
        <v>0</v>
      </c>
      <c r="F30" s="15">
        <f t="shared" si="6"/>
        <v>300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270</v>
      </c>
      <c r="C31" s="16">
        <f>'[1]15'!C33</f>
        <v>0</v>
      </c>
      <c r="D31" s="16">
        <f>'[1]15'!D33</f>
        <v>30</v>
      </c>
      <c r="E31" s="16">
        <f>'[1]15'!E33</f>
        <v>0</v>
      </c>
      <c r="F31" s="15">
        <f t="shared" si="6"/>
        <v>300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270</v>
      </c>
      <c r="C32" s="16">
        <f>'[1]15'!C34</f>
        <v>0</v>
      </c>
      <c r="D32" s="16">
        <f>'[1]15'!D34</f>
        <v>30</v>
      </c>
      <c r="E32" s="16">
        <f>'[1]15'!E34</f>
        <v>0</v>
      </c>
      <c r="F32" s="15">
        <f t="shared" si="6"/>
        <v>300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270</v>
      </c>
      <c r="C33" s="16">
        <f>'[1]15'!C35</f>
        <v>0</v>
      </c>
      <c r="D33" s="16">
        <f>'[1]15'!D35</f>
        <v>30</v>
      </c>
      <c r="E33" s="16">
        <f>'[1]15'!E35</f>
        <v>0</v>
      </c>
      <c r="F33" s="15">
        <f t="shared" si="6"/>
        <v>300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270</v>
      </c>
      <c r="C34" s="16">
        <f>'[1]15'!C36</f>
        <v>0</v>
      </c>
      <c r="D34" s="16">
        <f>'[1]15'!D36</f>
        <v>30</v>
      </c>
      <c r="E34" s="16">
        <f>'[1]15'!E36</f>
        <v>0</v>
      </c>
      <c r="F34" s="15">
        <f t="shared" si="6"/>
        <v>300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270</v>
      </c>
      <c r="C35" s="16">
        <f>'[1]15'!C37</f>
        <v>0</v>
      </c>
      <c r="D35" s="16">
        <f>'[1]15'!D37</f>
        <v>30</v>
      </c>
      <c r="E35" s="16">
        <f>'[1]15'!E37</f>
        <v>0</v>
      </c>
      <c r="F35" s="15">
        <f t="shared" si="6"/>
        <v>300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'[1]15'!B38</f>
        <v>270</v>
      </c>
      <c r="C36" s="16">
        <f>'[1]15'!C38</f>
        <v>0</v>
      </c>
      <c r="D36" s="16">
        <f>'[1]15'!D38</f>
        <v>30</v>
      </c>
      <c r="E36" s="16">
        <f>'[1]15'!E38</f>
        <v>0</v>
      </c>
      <c r="F36" s="15">
        <f t="shared" si="6"/>
        <v>300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'[1]15'!B39</f>
        <v>270</v>
      </c>
      <c r="C37" s="16">
        <f>'[1]15'!C39</f>
        <v>0</v>
      </c>
      <c r="D37" s="16">
        <f>'[1]15'!D39</f>
        <v>30</v>
      </c>
      <c r="E37" s="16">
        <f>'[1]15'!E39</f>
        <v>0</v>
      </c>
      <c r="F37" s="15">
        <f t="shared" si="6"/>
        <v>300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'[1]15'!B40</f>
        <v>270</v>
      </c>
      <c r="C38" s="16">
        <f>'[1]15'!C40</f>
        <v>0</v>
      </c>
      <c r="D38" s="16">
        <f>'[1]15'!D40</f>
        <v>30</v>
      </c>
      <c r="E38" s="16">
        <f>'[1]15'!E40</f>
        <v>0</v>
      </c>
      <c r="F38" s="15">
        <f t="shared" si="6"/>
        <v>300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'[1]15'!B41</f>
        <v>270</v>
      </c>
      <c r="C39" s="16">
        <f>'[1]15'!C41</f>
        <v>0</v>
      </c>
      <c r="D39" s="16">
        <f>'[1]15'!D41</f>
        <v>30</v>
      </c>
      <c r="E39" s="16">
        <f>'[1]15'!E41</f>
        <v>0</v>
      </c>
      <c r="F39" s="15">
        <f t="shared" si="6"/>
        <v>300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'[1]15'!B42</f>
        <v>270</v>
      </c>
      <c r="C40" s="16">
        <f>'[1]15'!C42</f>
        <v>0</v>
      </c>
      <c r="D40" s="16">
        <f>'[1]15'!D42</f>
        <v>30</v>
      </c>
      <c r="E40" s="16">
        <f>'[1]15'!E42</f>
        <v>0</v>
      </c>
      <c r="F40" s="15">
        <f t="shared" si="6"/>
        <v>300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'[1]15'!B43</f>
        <v>270</v>
      </c>
      <c r="C41" s="16">
        <f>'[1]15'!C43</f>
        <v>0</v>
      </c>
      <c r="D41" s="16">
        <f>'[1]15'!D43</f>
        <v>30</v>
      </c>
      <c r="E41" s="16">
        <f>'[1]15'!E43</f>
        <v>0</v>
      </c>
      <c r="F41" s="15">
        <f t="shared" si="6"/>
        <v>300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'[1]15'!B44</f>
        <v>270</v>
      </c>
      <c r="C42" s="16">
        <f>'[1]15'!C44</f>
        <v>0</v>
      </c>
      <c r="D42" s="16">
        <f>'[1]15'!D44</f>
        <v>30</v>
      </c>
      <c r="E42" s="16">
        <f>'[1]15'!E44</f>
        <v>0</v>
      </c>
      <c r="F42" s="15">
        <f t="shared" si="6"/>
        <v>300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'[1]15'!B45</f>
        <v>270</v>
      </c>
      <c r="C43" s="16">
        <f>'[1]15'!C45</f>
        <v>0</v>
      </c>
      <c r="D43" s="16">
        <f>'[1]15'!D45</f>
        <v>30</v>
      </c>
      <c r="E43" s="16">
        <f>'[1]15'!E45</f>
        <v>0</v>
      </c>
      <c r="F43" s="15">
        <f t="shared" si="6"/>
        <v>300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'[1]15'!B46</f>
        <v>270</v>
      </c>
      <c r="C44" s="16">
        <f>'[1]15'!C46</f>
        <v>0</v>
      </c>
      <c r="D44" s="16">
        <f>'[1]15'!D46</f>
        <v>30</v>
      </c>
      <c r="E44" s="16">
        <f>'[1]15'!E46</f>
        <v>0</v>
      </c>
      <c r="F44" s="15">
        <f t="shared" si="6"/>
        <v>300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'[1]15'!B47</f>
        <v>270</v>
      </c>
      <c r="C45" s="16">
        <f>'[1]15'!C47</f>
        <v>0</v>
      </c>
      <c r="D45" s="16">
        <f>'[1]15'!D47</f>
        <v>30</v>
      </c>
      <c r="E45" s="16">
        <f>'[1]15'!E47</f>
        <v>0</v>
      </c>
      <c r="F45" s="15">
        <f t="shared" si="6"/>
        <v>300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'[1]15'!B48</f>
        <v>270</v>
      </c>
      <c r="C46" s="16">
        <f>'[1]15'!C48</f>
        <v>0</v>
      </c>
      <c r="D46" s="16">
        <f>'[1]15'!D48</f>
        <v>30</v>
      </c>
      <c r="E46" s="16">
        <f>'[1]15'!E48</f>
        <v>0</v>
      </c>
      <c r="F46" s="15">
        <f t="shared" si="6"/>
        <v>300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'[1]15'!B49</f>
        <v>270</v>
      </c>
      <c r="C47" s="16">
        <f>'[1]15'!C49</f>
        <v>0</v>
      </c>
      <c r="D47" s="16">
        <f>'[1]15'!D49</f>
        <v>30</v>
      </c>
      <c r="E47" s="16">
        <f>'[1]15'!E49</f>
        <v>0</v>
      </c>
      <c r="F47" s="15">
        <f t="shared" si="6"/>
        <v>300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'[1]15'!B50</f>
        <v>270</v>
      </c>
      <c r="C48" s="16">
        <f>'[1]15'!C50</f>
        <v>0</v>
      </c>
      <c r="D48" s="16">
        <f>'[1]15'!D50</f>
        <v>30</v>
      </c>
      <c r="E48" s="16">
        <f>'[1]15'!E50</f>
        <v>0</v>
      </c>
      <c r="F48" s="15">
        <f t="shared" si="6"/>
        <v>300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'[1]15'!B51</f>
        <v>270</v>
      </c>
      <c r="C49" s="16">
        <f>'[1]15'!C51</f>
        <v>0</v>
      </c>
      <c r="D49" s="16">
        <f>'[1]15'!D51</f>
        <v>30</v>
      </c>
      <c r="E49" s="16">
        <f>'[1]15'!E51</f>
        <v>0</v>
      </c>
      <c r="F49" s="15">
        <f t="shared" si="6"/>
        <v>300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'[1]15'!B52</f>
        <v>270</v>
      </c>
      <c r="C50" s="16">
        <f>'[1]15'!C52</f>
        <v>0</v>
      </c>
      <c r="D50" s="16">
        <f>'[1]15'!D52</f>
        <v>30</v>
      </c>
      <c r="E50" s="16">
        <f>'[1]15'!E52</f>
        <v>0</v>
      </c>
      <c r="F50" s="15">
        <f t="shared" si="6"/>
        <v>300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'[1]15'!B53</f>
        <v>270</v>
      </c>
      <c r="C51" s="16">
        <f>'[1]15'!C53</f>
        <v>0</v>
      </c>
      <c r="D51" s="16">
        <f>'[1]15'!D53</f>
        <v>30</v>
      </c>
      <c r="E51" s="16">
        <f>'[1]15'!E53</f>
        <v>0</v>
      </c>
      <c r="F51" s="15">
        <f t="shared" si="6"/>
        <v>300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'[1]15'!B54</f>
        <v>270</v>
      </c>
      <c r="C52" s="16">
        <f>'[1]15'!C54</f>
        <v>0</v>
      </c>
      <c r="D52" s="16">
        <f>'[1]15'!D54</f>
        <v>30</v>
      </c>
      <c r="E52" s="16">
        <f>'[1]15'!E54</f>
        <v>0</v>
      </c>
      <c r="F52" s="15">
        <f t="shared" si="6"/>
        <v>300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'[1]15'!B55</f>
        <v>270</v>
      </c>
      <c r="C53" s="16">
        <f>'[1]15'!C55</f>
        <v>0</v>
      </c>
      <c r="D53" s="16">
        <f>'[1]15'!D55</f>
        <v>30</v>
      </c>
      <c r="E53" s="16">
        <f>'[1]15'!E55</f>
        <v>0</v>
      </c>
      <c r="F53" s="15">
        <f t="shared" si="6"/>
        <v>300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'[1]15'!B56</f>
        <v>270</v>
      </c>
      <c r="C54" s="16">
        <f>'[1]15'!C56</f>
        <v>0</v>
      </c>
      <c r="D54" s="16">
        <f>'[1]15'!D56</f>
        <v>30</v>
      </c>
      <c r="E54" s="16">
        <f>'[1]15'!E56</f>
        <v>0</v>
      </c>
      <c r="F54" s="15">
        <f t="shared" si="6"/>
        <v>300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'[1]15'!B57</f>
        <v>270</v>
      </c>
      <c r="C55" s="16">
        <f>'[1]15'!C57</f>
        <v>0</v>
      </c>
      <c r="D55" s="16">
        <f>'[1]15'!D57</f>
        <v>30</v>
      </c>
      <c r="E55" s="16">
        <f>'[1]15'!E57</f>
        <v>0</v>
      </c>
      <c r="F55" s="15">
        <f t="shared" si="6"/>
        <v>300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'[1]15'!B58</f>
        <v>270</v>
      </c>
      <c r="C56" s="16">
        <f>'[1]15'!C58</f>
        <v>0</v>
      </c>
      <c r="D56" s="16">
        <f>'[1]15'!D58</f>
        <v>30</v>
      </c>
      <c r="E56" s="16">
        <f>'[1]15'!E58</f>
        <v>0</v>
      </c>
      <c r="F56" s="15">
        <f t="shared" si="6"/>
        <v>300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'[1]15'!B59</f>
        <v>270</v>
      </c>
      <c r="C57" s="16">
        <f>'[1]15'!C59</f>
        <v>0</v>
      </c>
      <c r="D57" s="16">
        <f>'[1]15'!D59</f>
        <v>30</v>
      </c>
      <c r="E57" s="16">
        <f>'[1]15'!E59</f>
        <v>0</v>
      </c>
      <c r="F57" s="15">
        <f t="shared" si="6"/>
        <v>300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'[1]15'!B60</f>
        <v>270</v>
      </c>
      <c r="C58" s="16">
        <f>'[1]15'!C60</f>
        <v>0</v>
      </c>
      <c r="D58" s="16">
        <f>'[1]15'!D60</f>
        <v>30</v>
      </c>
      <c r="E58" s="16">
        <f>'[1]15'!E60</f>
        <v>0</v>
      </c>
      <c r="F58" s="15">
        <f t="shared" si="6"/>
        <v>300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'[1]15'!B61</f>
        <v>270</v>
      </c>
      <c r="C59" s="16">
        <f>'[1]15'!C61</f>
        <v>0</v>
      </c>
      <c r="D59" s="16">
        <f>'[1]15'!D61</f>
        <v>30</v>
      </c>
      <c r="E59" s="16">
        <f>'[1]15'!E61</f>
        <v>0</v>
      </c>
      <c r="F59" s="15">
        <f t="shared" si="6"/>
        <v>300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'[1]15'!B62</f>
        <v>270</v>
      </c>
      <c r="C60" s="16">
        <f>'[1]15'!C62</f>
        <v>0</v>
      </c>
      <c r="D60" s="16">
        <f>'[1]15'!D62</f>
        <v>30</v>
      </c>
      <c r="E60" s="16">
        <f>'[1]15'!E62</f>
        <v>0</v>
      </c>
      <c r="F60" s="15">
        <f t="shared" si="6"/>
        <v>300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'[1]15'!B63</f>
        <v>270</v>
      </c>
      <c r="C61" s="16">
        <f>'[1]15'!C63</f>
        <v>0</v>
      </c>
      <c r="D61" s="16">
        <f>'[1]15'!D63</f>
        <v>30</v>
      </c>
      <c r="E61" s="16">
        <f>'[1]15'!E63</f>
        <v>0</v>
      </c>
      <c r="F61" s="15">
        <f t="shared" si="6"/>
        <v>300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'[1]15'!B64</f>
        <v>270</v>
      </c>
      <c r="C62" s="16">
        <f>'[1]15'!C64</f>
        <v>0</v>
      </c>
      <c r="D62" s="16">
        <f>'[1]15'!D64</f>
        <v>30</v>
      </c>
      <c r="E62" s="16">
        <f>'[1]15'!E64</f>
        <v>0</v>
      </c>
      <c r="F62" s="15">
        <f t="shared" si="6"/>
        <v>300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'[1]15'!B65</f>
        <v>270</v>
      </c>
      <c r="C63" s="16">
        <f>'[1]15'!C65</f>
        <v>0</v>
      </c>
      <c r="D63" s="16">
        <f>'[1]15'!D65</f>
        <v>30</v>
      </c>
      <c r="E63" s="16">
        <f>'[1]15'!E65</f>
        <v>0</v>
      </c>
      <c r="F63" s="15">
        <f t="shared" si="6"/>
        <v>300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'[1]15'!B66</f>
        <v>270</v>
      </c>
      <c r="C64" s="16">
        <f>'[1]15'!C66</f>
        <v>0</v>
      </c>
      <c r="D64" s="16">
        <f>'[1]15'!D66</f>
        <v>30</v>
      </c>
      <c r="E64" s="16">
        <f>'[1]15'!E66</f>
        <v>0</v>
      </c>
      <c r="F64" s="15">
        <f t="shared" si="6"/>
        <v>300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'[1]15'!B67</f>
        <v>270</v>
      </c>
      <c r="C65" s="16">
        <f>'[1]15'!C67</f>
        <v>0</v>
      </c>
      <c r="D65" s="16">
        <f>'[1]15'!D67</f>
        <v>30</v>
      </c>
      <c r="E65" s="16">
        <f>'[1]15'!E67</f>
        <v>0</v>
      </c>
      <c r="F65" s="15">
        <f t="shared" si="6"/>
        <v>300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'[1]15'!B68</f>
        <v>270</v>
      </c>
      <c r="C66" s="16">
        <f>'[1]15'!C68</f>
        <v>0</v>
      </c>
      <c r="D66" s="16">
        <f>'[1]15'!D68</f>
        <v>30</v>
      </c>
      <c r="E66" s="16">
        <f>'[1]15'!E68</f>
        <v>0</v>
      </c>
      <c r="F66" s="15">
        <f t="shared" si="6"/>
        <v>300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'[1]15'!B69</f>
        <v>270</v>
      </c>
      <c r="C67" s="16">
        <f>'[1]15'!C69</f>
        <v>0</v>
      </c>
      <c r="D67" s="16">
        <f>'[1]15'!D69</f>
        <v>30</v>
      </c>
      <c r="E67" s="16">
        <f>'[1]15'!E69</f>
        <v>0</v>
      </c>
      <c r="F67" s="15">
        <f t="shared" si="6"/>
        <v>300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'[1]15'!B70</f>
        <v>270</v>
      </c>
      <c r="C68" s="16">
        <f>'[1]15'!C70</f>
        <v>0</v>
      </c>
      <c r="D68" s="16">
        <f>'[1]15'!D70</f>
        <v>30</v>
      </c>
      <c r="E68" s="16">
        <f>'[1]15'!E70</f>
        <v>0</v>
      </c>
      <c r="F68" s="15">
        <f t="shared" si="6"/>
        <v>300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'[1]15'!B71</f>
        <v>270</v>
      </c>
      <c r="C69" s="16">
        <f>'[1]15'!C71</f>
        <v>0</v>
      </c>
      <c r="D69" s="16">
        <f>'[1]15'!D71</f>
        <v>30</v>
      </c>
      <c r="E69" s="16">
        <f>'[1]15'!E71</f>
        <v>0</v>
      </c>
      <c r="F69" s="15">
        <f t="shared" ref="F69:F98" si="17">SUM(B69:E69)</f>
        <v>300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'[1]15'!B72</f>
        <v>270</v>
      </c>
      <c r="C70" s="16">
        <f>'[1]15'!C72</f>
        <v>0</v>
      </c>
      <c r="D70" s="16">
        <f>'[1]15'!D72</f>
        <v>30</v>
      </c>
      <c r="E70" s="16">
        <f>'[1]15'!E72</f>
        <v>0</v>
      </c>
      <c r="F70" s="15">
        <f t="shared" si="17"/>
        <v>300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'[1]15'!B73</f>
        <v>270</v>
      </c>
      <c r="C71" s="16">
        <f>'[1]15'!C73</f>
        <v>0</v>
      </c>
      <c r="D71" s="16">
        <f>'[1]15'!D73</f>
        <v>30</v>
      </c>
      <c r="E71" s="16">
        <f>'[1]15'!E73</f>
        <v>0</v>
      </c>
      <c r="F71" s="15">
        <f t="shared" si="17"/>
        <v>300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'[1]15'!B74</f>
        <v>270</v>
      </c>
      <c r="C72" s="16">
        <f>'[1]15'!C74</f>
        <v>0</v>
      </c>
      <c r="D72" s="16">
        <f>'[1]15'!D74</f>
        <v>30</v>
      </c>
      <c r="E72" s="16">
        <f>'[1]15'!E74</f>
        <v>0</v>
      </c>
      <c r="F72" s="15">
        <f t="shared" si="17"/>
        <v>300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'[1]15'!B75</f>
        <v>270</v>
      </c>
      <c r="C73" s="16">
        <f>'[1]15'!C75</f>
        <v>0</v>
      </c>
      <c r="D73" s="16">
        <f>'[1]15'!D75</f>
        <v>30</v>
      </c>
      <c r="E73" s="16">
        <f>'[1]15'!E75</f>
        <v>0</v>
      </c>
      <c r="F73" s="15">
        <f t="shared" si="17"/>
        <v>300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'[1]15'!B76</f>
        <v>270</v>
      </c>
      <c r="C74" s="16">
        <f>'[1]15'!C76</f>
        <v>0</v>
      </c>
      <c r="D74" s="16">
        <f>'[1]15'!D76</f>
        <v>30</v>
      </c>
      <c r="E74" s="16">
        <f>'[1]15'!E76</f>
        <v>0</v>
      </c>
      <c r="F74" s="15">
        <f t="shared" si="17"/>
        <v>300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'[1]15'!B77</f>
        <v>270</v>
      </c>
      <c r="C75" s="16">
        <f>'[1]15'!C77</f>
        <v>0</v>
      </c>
      <c r="D75" s="16">
        <f>'[1]15'!D77</f>
        <v>30</v>
      </c>
      <c r="E75" s="16">
        <f>'[1]15'!E77</f>
        <v>0</v>
      </c>
      <c r="F75" s="15">
        <f t="shared" si="17"/>
        <v>300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'[1]15'!B78</f>
        <v>270</v>
      </c>
      <c r="C76" s="16">
        <f>'[1]15'!C78</f>
        <v>0</v>
      </c>
      <c r="D76" s="16">
        <f>'[1]15'!D78</f>
        <v>30</v>
      </c>
      <c r="E76" s="16">
        <f>'[1]15'!E78</f>
        <v>0</v>
      </c>
      <c r="F76" s="15">
        <f t="shared" si="17"/>
        <v>300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'[1]15'!B79</f>
        <v>270</v>
      </c>
      <c r="C77" s="16">
        <f>'[1]15'!C79</f>
        <v>0</v>
      </c>
      <c r="D77" s="16">
        <f>'[1]15'!D79</f>
        <v>30</v>
      </c>
      <c r="E77" s="16">
        <f>'[1]15'!E79</f>
        <v>0</v>
      </c>
      <c r="F77" s="15">
        <f t="shared" si="17"/>
        <v>300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'[1]15'!B80</f>
        <v>270</v>
      </c>
      <c r="C78" s="16">
        <f>'[1]15'!C80</f>
        <v>0</v>
      </c>
      <c r="D78" s="16">
        <f>'[1]15'!D80</f>
        <v>30</v>
      </c>
      <c r="E78" s="16">
        <f>'[1]15'!E80</f>
        <v>0</v>
      </c>
      <c r="F78" s="15">
        <f t="shared" si="17"/>
        <v>300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'[1]15'!B81</f>
        <v>270</v>
      </c>
      <c r="C79" s="16">
        <f>'[1]15'!C81</f>
        <v>0</v>
      </c>
      <c r="D79" s="16">
        <f>'[1]15'!D81</f>
        <v>30</v>
      </c>
      <c r="E79" s="16">
        <f>'[1]15'!E81</f>
        <v>0</v>
      </c>
      <c r="F79" s="15">
        <f t="shared" si="17"/>
        <v>300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'[1]15'!B82</f>
        <v>270</v>
      </c>
      <c r="C80" s="16">
        <f>'[1]15'!C82</f>
        <v>0</v>
      </c>
      <c r="D80" s="16">
        <f>'[1]15'!D82</f>
        <v>30</v>
      </c>
      <c r="E80" s="16">
        <f>'[1]15'!E82</f>
        <v>0</v>
      </c>
      <c r="F80" s="15">
        <f t="shared" si="17"/>
        <v>300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'[1]15'!B83</f>
        <v>270</v>
      </c>
      <c r="C81" s="16">
        <f>'[1]15'!C83</f>
        <v>0</v>
      </c>
      <c r="D81" s="16">
        <f>'[1]15'!D83</f>
        <v>30</v>
      </c>
      <c r="E81" s="16">
        <f>'[1]15'!E83</f>
        <v>0</v>
      </c>
      <c r="F81" s="15">
        <f t="shared" si="17"/>
        <v>300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'[1]15'!B84</f>
        <v>270</v>
      </c>
      <c r="C82" s="16">
        <f>'[1]15'!C84</f>
        <v>0</v>
      </c>
      <c r="D82" s="16">
        <f>'[1]15'!D84</f>
        <v>30</v>
      </c>
      <c r="E82" s="16">
        <f>'[1]15'!E84</f>
        <v>0</v>
      </c>
      <c r="F82" s="15">
        <f t="shared" si="17"/>
        <v>300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'[1]15'!B85</f>
        <v>270</v>
      </c>
      <c r="C83" s="16">
        <f>'[1]15'!C85</f>
        <v>0</v>
      </c>
      <c r="D83" s="16">
        <f>'[1]15'!D85</f>
        <v>30</v>
      </c>
      <c r="E83" s="16">
        <f>'[1]15'!E85</f>
        <v>0</v>
      </c>
      <c r="F83" s="15">
        <f t="shared" si="17"/>
        <v>300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'[1]15'!B86</f>
        <v>270</v>
      </c>
      <c r="C84" s="16">
        <f>'[1]15'!C86</f>
        <v>0</v>
      </c>
      <c r="D84" s="16">
        <f>'[1]15'!D86</f>
        <v>30</v>
      </c>
      <c r="E84" s="16">
        <f>'[1]15'!E86</f>
        <v>0</v>
      </c>
      <c r="F84" s="15">
        <f t="shared" si="17"/>
        <v>300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'[1]15'!B87</f>
        <v>270</v>
      </c>
      <c r="C85" s="16">
        <f>'[1]15'!C87</f>
        <v>0</v>
      </c>
      <c r="D85" s="16">
        <f>'[1]15'!D87</f>
        <v>30</v>
      </c>
      <c r="E85" s="16">
        <f>'[1]15'!E87</f>
        <v>0</v>
      </c>
      <c r="F85" s="15">
        <f t="shared" si="17"/>
        <v>300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'[1]15'!B88</f>
        <v>270</v>
      </c>
      <c r="C86" s="16">
        <f>'[1]15'!C88</f>
        <v>0</v>
      </c>
      <c r="D86" s="16">
        <f>'[1]15'!D88</f>
        <v>30</v>
      </c>
      <c r="E86" s="16">
        <f>'[1]15'!E88</f>
        <v>0</v>
      </c>
      <c r="F86" s="15">
        <f t="shared" si="17"/>
        <v>300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'[1]15'!B89</f>
        <v>270</v>
      </c>
      <c r="C87" s="16">
        <f>'[1]15'!C89</f>
        <v>0</v>
      </c>
      <c r="D87" s="16">
        <f>'[1]15'!D89</f>
        <v>30</v>
      </c>
      <c r="E87" s="16">
        <f>'[1]15'!E89</f>
        <v>0</v>
      </c>
      <c r="F87" s="15">
        <f t="shared" si="17"/>
        <v>300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'[1]15'!B90</f>
        <v>270</v>
      </c>
      <c r="C88" s="16">
        <f>'[1]15'!C90</f>
        <v>0</v>
      </c>
      <c r="D88" s="16">
        <f>'[1]15'!D90</f>
        <v>30</v>
      </c>
      <c r="E88" s="16">
        <f>'[1]15'!E90</f>
        <v>0</v>
      </c>
      <c r="F88" s="15">
        <f t="shared" si="17"/>
        <v>300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'[1]15'!B91</f>
        <v>270</v>
      </c>
      <c r="C89" s="16">
        <f>'[1]15'!C91</f>
        <v>0</v>
      </c>
      <c r="D89" s="16">
        <f>'[1]15'!D91</f>
        <v>30</v>
      </c>
      <c r="E89" s="16">
        <f>'[1]15'!E91</f>
        <v>0</v>
      </c>
      <c r="F89" s="15">
        <f t="shared" si="17"/>
        <v>300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'[1]15'!B92</f>
        <v>270</v>
      </c>
      <c r="C90" s="16">
        <f>'[1]15'!C92</f>
        <v>0</v>
      </c>
      <c r="D90" s="16">
        <f>'[1]15'!D92</f>
        <v>30</v>
      </c>
      <c r="E90" s="16">
        <f>'[1]15'!E92</f>
        <v>0</v>
      </c>
      <c r="F90" s="15">
        <f t="shared" si="17"/>
        <v>300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'[1]15'!B93</f>
        <v>270</v>
      </c>
      <c r="C91" s="16">
        <f>'[1]15'!C93</f>
        <v>0</v>
      </c>
      <c r="D91" s="16">
        <f>'[1]15'!D93</f>
        <v>30</v>
      </c>
      <c r="E91" s="16">
        <f>'[1]15'!E93</f>
        <v>0</v>
      </c>
      <c r="F91" s="15">
        <f t="shared" si="17"/>
        <v>300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'[1]15'!B94</f>
        <v>270</v>
      </c>
      <c r="C92" s="16">
        <f>'[1]15'!C94</f>
        <v>0</v>
      </c>
      <c r="D92" s="16">
        <f>'[1]15'!D94</f>
        <v>30</v>
      </c>
      <c r="E92" s="16">
        <f>'[1]15'!E94</f>
        <v>0</v>
      </c>
      <c r="F92" s="15">
        <f t="shared" si="17"/>
        <v>300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'[1]15'!B95</f>
        <v>270</v>
      </c>
      <c r="C93" s="16">
        <f>'[1]15'!C95</f>
        <v>0</v>
      </c>
      <c r="D93" s="16">
        <f>'[1]15'!D95</f>
        <v>30</v>
      </c>
      <c r="E93" s="16">
        <f>'[1]15'!E95</f>
        <v>0</v>
      </c>
      <c r="F93" s="15">
        <f t="shared" si="17"/>
        <v>300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'[1]15'!B96</f>
        <v>270</v>
      </c>
      <c r="C94" s="16">
        <f>'[1]15'!C96</f>
        <v>0</v>
      </c>
      <c r="D94" s="16">
        <f>'[1]15'!D96</f>
        <v>30</v>
      </c>
      <c r="E94" s="16">
        <f>'[1]15'!E96</f>
        <v>0</v>
      </c>
      <c r="F94" s="15">
        <f t="shared" si="17"/>
        <v>300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'[1]15'!B97</f>
        <v>270</v>
      </c>
      <c r="C95" s="16">
        <f>'[1]15'!C97</f>
        <v>0</v>
      </c>
      <c r="D95" s="16">
        <f>'[1]15'!D97</f>
        <v>30</v>
      </c>
      <c r="E95" s="16">
        <f>'[1]15'!E97</f>
        <v>0</v>
      </c>
      <c r="F95" s="15">
        <f t="shared" si="17"/>
        <v>300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'[1]15'!B98</f>
        <v>270</v>
      </c>
      <c r="C96" s="16">
        <f>'[1]15'!C98</f>
        <v>0</v>
      </c>
      <c r="D96" s="16">
        <f>'[1]15'!D98</f>
        <v>30</v>
      </c>
      <c r="E96" s="16">
        <f>'[1]15'!E98</f>
        <v>0</v>
      </c>
      <c r="F96" s="15">
        <f t="shared" si="17"/>
        <v>300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'[1]15'!B99</f>
        <v>270</v>
      </c>
      <c r="C97" s="16">
        <f>'[1]15'!C99</f>
        <v>0</v>
      </c>
      <c r="D97" s="16">
        <f>'[1]15'!D99</f>
        <v>30</v>
      </c>
      <c r="E97" s="16">
        <f>'[1]15'!E99</f>
        <v>0</v>
      </c>
      <c r="F97" s="15">
        <f t="shared" si="17"/>
        <v>300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'[1]15'!B100</f>
        <v>270</v>
      </c>
      <c r="C98" s="16">
        <f>'[1]15'!C100</f>
        <v>0</v>
      </c>
      <c r="D98" s="16">
        <f>'[1]15'!D100</f>
        <v>30</v>
      </c>
      <c r="E98" s="16">
        <f>'[1]15'!E100</f>
        <v>0</v>
      </c>
      <c r="F98" s="15">
        <f t="shared" si="17"/>
        <v>300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45366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'[2]15'!B5</f>
        <v>40</v>
      </c>
      <c r="C3" s="200">
        <f>'[2]15'!C5</f>
        <v>50</v>
      </c>
      <c r="D3" s="200">
        <f>'[2]15'!D5</f>
        <v>0</v>
      </c>
      <c r="E3" s="200">
        <f>'[2]15'!E5</f>
        <v>0</v>
      </c>
      <c r="F3" s="15">
        <f>SUM(B3:E3)</f>
        <v>90</v>
      </c>
      <c r="G3" s="199">
        <f>'[2]15'!H5</f>
        <v>0</v>
      </c>
      <c r="H3" s="200">
        <f>'[2]15'!I5</f>
        <v>0</v>
      </c>
      <c r="I3" s="200">
        <f>'[2]15'!J5</f>
        <v>0</v>
      </c>
      <c r="J3" s="200">
        <f>'[2]15'!K5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'[2]15'!B6</f>
        <v>40</v>
      </c>
      <c r="C4" s="200">
        <f>'[2]15'!C6</f>
        <v>50</v>
      </c>
      <c r="D4" s="200">
        <f>'[2]15'!D6</f>
        <v>0</v>
      </c>
      <c r="E4" s="200">
        <f>'[2]15'!E6</f>
        <v>0</v>
      </c>
      <c r="F4" s="15">
        <f>SUM(B4:E4)</f>
        <v>90</v>
      </c>
      <c r="G4" s="199">
        <f>'[2]15'!H6</f>
        <v>0</v>
      </c>
      <c r="H4" s="200">
        <f>'[2]15'!I6</f>
        <v>0</v>
      </c>
      <c r="I4" s="200">
        <f>'[2]15'!J6</f>
        <v>0</v>
      </c>
      <c r="J4" s="200">
        <f>'[2]15'!K6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'[2]15'!B7</f>
        <v>40</v>
      </c>
      <c r="C5" s="200">
        <f>'[2]15'!C7</f>
        <v>50</v>
      </c>
      <c r="D5" s="200">
        <f>'[2]15'!D7</f>
        <v>0</v>
      </c>
      <c r="E5" s="200">
        <f>'[2]15'!E7</f>
        <v>0</v>
      </c>
      <c r="F5" s="15">
        <f t="shared" ref="F5:F68" si="6">SUM(B5:E5)</f>
        <v>90</v>
      </c>
      <c r="G5" s="199">
        <f>'[2]15'!H7</f>
        <v>0</v>
      </c>
      <c r="H5" s="200">
        <f>'[2]15'!I7</f>
        <v>0</v>
      </c>
      <c r="I5" s="200">
        <f>'[2]15'!J7</f>
        <v>0</v>
      </c>
      <c r="J5" s="200">
        <f>'[2]15'!K7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'[2]15'!B8</f>
        <v>40</v>
      </c>
      <c r="C6" s="200">
        <f>'[2]15'!C8</f>
        <v>50</v>
      </c>
      <c r="D6" s="200">
        <f>'[2]15'!D8</f>
        <v>0</v>
      </c>
      <c r="E6" s="200">
        <f>'[2]15'!E8</f>
        <v>0</v>
      </c>
      <c r="F6" s="15">
        <f t="shared" si="6"/>
        <v>90</v>
      </c>
      <c r="G6" s="199">
        <f>'[2]15'!H8</f>
        <v>0</v>
      </c>
      <c r="H6" s="200">
        <f>'[2]15'!I8</f>
        <v>0</v>
      </c>
      <c r="I6" s="200">
        <f>'[2]15'!J8</f>
        <v>0</v>
      </c>
      <c r="J6" s="200">
        <f>'[2]15'!K8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'[2]15'!B9</f>
        <v>40</v>
      </c>
      <c r="C7" s="200">
        <f>'[2]15'!C9</f>
        <v>50</v>
      </c>
      <c r="D7" s="200">
        <f>'[2]15'!D9</f>
        <v>0</v>
      </c>
      <c r="E7" s="200">
        <f>'[2]15'!E9</f>
        <v>0</v>
      </c>
      <c r="F7" s="15">
        <f t="shared" si="6"/>
        <v>90</v>
      </c>
      <c r="G7" s="199">
        <f>'[2]15'!H9</f>
        <v>0</v>
      </c>
      <c r="H7" s="200">
        <f>'[2]15'!I9</f>
        <v>0</v>
      </c>
      <c r="I7" s="200">
        <f>'[2]15'!J9</f>
        <v>0</v>
      </c>
      <c r="J7" s="200">
        <f>'[2]15'!K9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'[2]15'!B10</f>
        <v>40</v>
      </c>
      <c r="C8" s="200">
        <f>'[2]15'!C10</f>
        <v>50</v>
      </c>
      <c r="D8" s="200">
        <f>'[2]15'!D10</f>
        <v>0</v>
      </c>
      <c r="E8" s="200">
        <f>'[2]15'!E10</f>
        <v>0</v>
      </c>
      <c r="F8" s="15">
        <f t="shared" si="6"/>
        <v>90</v>
      </c>
      <c r="G8" s="199">
        <f>'[2]15'!H10</f>
        <v>0</v>
      </c>
      <c r="H8" s="200">
        <f>'[2]15'!I10</f>
        <v>0</v>
      </c>
      <c r="I8" s="200">
        <f>'[2]15'!J10</f>
        <v>0</v>
      </c>
      <c r="J8" s="200">
        <f>'[2]15'!K10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'[2]15'!B11</f>
        <v>40</v>
      </c>
      <c r="C9" s="200">
        <f>'[2]15'!C11</f>
        <v>50</v>
      </c>
      <c r="D9" s="200">
        <f>'[2]15'!D11</f>
        <v>0</v>
      </c>
      <c r="E9" s="200">
        <f>'[2]15'!E11</f>
        <v>0</v>
      </c>
      <c r="F9" s="15">
        <f t="shared" si="6"/>
        <v>90</v>
      </c>
      <c r="G9" s="199">
        <f>'[2]15'!H11</f>
        <v>0</v>
      </c>
      <c r="H9" s="200">
        <f>'[2]15'!I11</f>
        <v>0</v>
      </c>
      <c r="I9" s="200">
        <f>'[2]15'!J11</f>
        <v>0</v>
      </c>
      <c r="J9" s="200">
        <f>'[2]15'!K11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'[2]15'!B12</f>
        <v>40</v>
      </c>
      <c r="C10" s="200">
        <f>'[2]15'!C12</f>
        <v>50</v>
      </c>
      <c r="D10" s="200">
        <f>'[2]15'!D12</f>
        <v>0</v>
      </c>
      <c r="E10" s="200">
        <f>'[2]15'!E12</f>
        <v>0</v>
      </c>
      <c r="F10" s="15">
        <f t="shared" si="6"/>
        <v>90</v>
      </c>
      <c r="G10" s="199">
        <f>'[2]15'!H12</f>
        <v>0</v>
      </c>
      <c r="H10" s="200">
        <f>'[2]15'!I12</f>
        <v>0</v>
      </c>
      <c r="I10" s="200">
        <f>'[2]15'!J12</f>
        <v>0</v>
      </c>
      <c r="J10" s="200">
        <f>'[2]15'!K12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'[2]15'!B13</f>
        <v>40</v>
      </c>
      <c r="C11" s="200">
        <f>'[2]15'!C13</f>
        <v>50</v>
      </c>
      <c r="D11" s="200">
        <f>'[2]15'!D13</f>
        <v>0</v>
      </c>
      <c r="E11" s="200">
        <f>'[2]15'!E13</f>
        <v>0</v>
      </c>
      <c r="F11" s="15">
        <f t="shared" si="6"/>
        <v>90</v>
      </c>
      <c r="G11" s="199">
        <f>'[2]15'!H13</f>
        <v>0</v>
      </c>
      <c r="H11" s="200">
        <f>'[2]15'!I13</f>
        <v>0</v>
      </c>
      <c r="I11" s="200">
        <f>'[2]15'!J13</f>
        <v>0</v>
      </c>
      <c r="J11" s="200">
        <f>'[2]15'!K13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'[2]15'!B14</f>
        <v>40</v>
      </c>
      <c r="C12" s="200">
        <f>'[2]15'!C14</f>
        <v>50</v>
      </c>
      <c r="D12" s="200">
        <f>'[2]15'!D14</f>
        <v>0</v>
      </c>
      <c r="E12" s="200">
        <f>'[2]15'!E14</f>
        <v>0</v>
      </c>
      <c r="F12" s="15">
        <f t="shared" si="6"/>
        <v>90</v>
      </c>
      <c r="G12" s="199">
        <f>'[2]15'!H14</f>
        <v>0</v>
      </c>
      <c r="H12" s="200">
        <f>'[2]15'!I14</f>
        <v>0</v>
      </c>
      <c r="I12" s="200">
        <f>'[2]15'!J14</f>
        <v>0</v>
      </c>
      <c r="J12" s="200">
        <f>'[2]15'!K14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'[2]15'!B15</f>
        <v>40</v>
      </c>
      <c r="C13" s="200">
        <f>'[2]15'!C15</f>
        <v>50</v>
      </c>
      <c r="D13" s="200">
        <f>'[2]15'!D15</f>
        <v>0</v>
      </c>
      <c r="E13" s="200">
        <f>'[2]15'!E15</f>
        <v>0</v>
      </c>
      <c r="F13" s="15">
        <f t="shared" si="6"/>
        <v>90</v>
      </c>
      <c r="G13" s="199">
        <f>'[2]15'!H15</f>
        <v>0</v>
      </c>
      <c r="H13" s="200">
        <f>'[2]15'!I15</f>
        <v>0</v>
      </c>
      <c r="I13" s="200">
        <f>'[2]15'!J15</f>
        <v>0</v>
      </c>
      <c r="J13" s="200">
        <f>'[2]15'!K15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'[2]15'!B16</f>
        <v>40</v>
      </c>
      <c r="C14" s="200">
        <f>'[2]15'!C16</f>
        <v>50</v>
      </c>
      <c r="D14" s="200">
        <f>'[2]15'!D16</f>
        <v>0</v>
      </c>
      <c r="E14" s="200">
        <f>'[2]15'!E16</f>
        <v>0</v>
      </c>
      <c r="F14" s="15">
        <f t="shared" si="6"/>
        <v>90</v>
      </c>
      <c r="G14" s="199">
        <f>'[2]15'!H16</f>
        <v>0</v>
      </c>
      <c r="H14" s="200">
        <f>'[2]15'!I16</f>
        <v>0</v>
      </c>
      <c r="I14" s="200">
        <f>'[2]15'!J16</f>
        <v>0</v>
      </c>
      <c r="J14" s="200">
        <f>'[2]15'!K16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'[2]15'!B17</f>
        <v>40</v>
      </c>
      <c r="C15" s="200">
        <f>'[2]15'!C17</f>
        <v>50</v>
      </c>
      <c r="D15" s="200">
        <f>'[2]15'!D17</f>
        <v>0</v>
      </c>
      <c r="E15" s="200">
        <f>'[2]15'!E17</f>
        <v>0</v>
      </c>
      <c r="F15" s="15">
        <f t="shared" si="6"/>
        <v>90</v>
      </c>
      <c r="G15" s="199">
        <f>'[2]15'!H17</f>
        <v>0</v>
      </c>
      <c r="H15" s="200">
        <f>'[2]15'!I17</f>
        <v>0</v>
      </c>
      <c r="I15" s="200">
        <f>'[2]15'!J17</f>
        <v>0</v>
      </c>
      <c r="J15" s="200">
        <f>'[2]15'!K17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'[2]15'!B18</f>
        <v>40</v>
      </c>
      <c r="C16" s="200">
        <f>'[2]15'!C18</f>
        <v>50</v>
      </c>
      <c r="D16" s="200">
        <f>'[2]15'!D18</f>
        <v>0</v>
      </c>
      <c r="E16" s="200">
        <f>'[2]15'!E18</f>
        <v>0</v>
      </c>
      <c r="F16" s="15">
        <f t="shared" si="6"/>
        <v>90</v>
      </c>
      <c r="G16" s="199">
        <f>'[2]15'!H18</f>
        <v>0</v>
      </c>
      <c r="H16" s="200">
        <f>'[2]15'!I18</f>
        <v>0</v>
      </c>
      <c r="I16" s="200">
        <f>'[2]15'!J18</f>
        <v>0</v>
      </c>
      <c r="J16" s="200">
        <f>'[2]15'!K18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'[2]15'!B19</f>
        <v>40</v>
      </c>
      <c r="C17" s="200">
        <f>'[2]15'!C19</f>
        <v>50</v>
      </c>
      <c r="D17" s="200">
        <f>'[2]15'!D19</f>
        <v>0</v>
      </c>
      <c r="E17" s="200">
        <f>'[2]15'!E19</f>
        <v>0</v>
      </c>
      <c r="F17" s="15">
        <f t="shared" si="6"/>
        <v>90</v>
      </c>
      <c r="G17" s="199">
        <f>'[2]15'!H19</f>
        <v>0</v>
      </c>
      <c r="H17" s="200">
        <f>'[2]15'!I19</f>
        <v>0</v>
      </c>
      <c r="I17" s="200">
        <f>'[2]15'!J19</f>
        <v>0</v>
      </c>
      <c r="J17" s="200">
        <f>'[2]15'!K19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'[2]15'!B20</f>
        <v>40</v>
      </c>
      <c r="C18" s="200">
        <f>'[2]15'!C20</f>
        <v>50</v>
      </c>
      <c r="D18" s="200">
        <f>'[2]15'!D20</f>
        <v>0</v>
      </c>
      <c r="E18" s="200">
        <f>'[2]15'!E20</f>
        <v>0</v>
      </c>
      <c r="F18" s="15">
        <f t="shared" si="6"/>
        <v>90</v>
      </c>
      <c r="G18" s="199">
        <f>'[2]15'!H20</f>
        <v>0</v>
      </c>
      <c r="H18" s="200">
        <f>'[2]15'!I20</f>
        <v>0</v>
      </c>
      <c r="I18" s="200">
        <f>'[2]15'!J20</f>
        <v>0</v>
      </c>
      <c r="J18" s="200">
        <f>'[2]15'!K20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'[2]15'!B21</f>
        <v>40</v>
      </c>
      <c r="C19" s="200">
        <f>'[2]15'!C21</f>
        <v>50</v>
      </c>
      <c r="D19" s="200">
        <f>'[2]15'!D21</f>
        <v>0</v>
      </c>
      <c r="E19" s="200">
        <f>'[2]15'!E21</f>
        <v>0</v>
      </c>
      <c r="F19" s="15">
        <f t="shared" si="6"/>
        <v>90</v>
      </c>
      <c r="G19" s="199">
        <f>'[2]15'!H21</f>
        <v>0</v>
      </c>
      <c r="H19" s="200">
        <f>'[2]15'!I21</f>
        <v>0</v>
      </c>
      <c r="I19" s="200">
        <f>'[2]15'!J21</f>
        <v>0</v>
      </c>
      <c r="J19" s="200">
        <f>'[2]15'!K21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'[2]15'!B22</f>
        <v>40</v>
      </c>
      <c r="C20" s="200">
        <f>'[2]15'!C22</f>
        <v>50</v>
      </c>
      <c r="D20" s="200">
        <f>'[2]15'!D22</f>
        <v>0</v>
      </c>
      <c r="E20" s="200">
        <f>'[2]15'!E22</f>
        <v>0</v>
      </c>
      <c r="F20" s="15">
        <f t="shared" si="6"/>
        <v>90</v>
      </c>
      <c r="G20" s="199">
        <f>'[2]15'!H22</f>
        <v>0</v>
      </c>
      <c r="H20" s="200">
        <f>'[2]15'!I22</f>
        <v>0</v>
      </c>
      <c r="I20" s="200">
        <f>'[2]15'!J22</f>
        <v>0</v>
      </c>
      <c r="J20" s="200">
        <f>'[2]15'!K22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'[2]15'!B23</f>
        <v>40</v>
      </c>
      <c r="C21" s="200">
        <f>'[2]15'!C23</f>
        <v>50</v>
      </c>
      <c r="D21" s="200">
        <f>'[2]15'!D23</f>
        <v>0</v>
      </c>
      <c r="E21" s="200">
        <f>'[2]15'!E23</f>
        <v>0</v>
      </c>
      <c r="F21" s="15">
        <f t="shared" si="6"/>
        <v>90</v>
      </c>
      <c r="G21" s="199">
        <f>'[2]15'!H23</f>
        <v>0</v>
      </c>
      <c r="H21" s="200">
        <f>'[2]15'!I23</f>
        <v>0</v>
      </c>
      <c r="I21" s="200">
        <f>'[2]15'!J23</f>
        <v>0</v>
      </c>
      <c r="J21" s="200">
        <f>'[2]15'!K23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'[2]15'!B24</f>
        <v>40</v>
      </c>
      <c r="C22" s="200">
        <f>'[2]15'!C24</f>
        <v>50</v>
      </c>
      <c r="D22" s="200">
        <f>'[2]15'!D24</f>
        <v>0</v>
      </c>
      <c r="E22" s="200">
        <f>'[2]15'!E24</f>
        <v>0</v>
      </c>
      <c r="F22" s="15">
        <f t="shared" si="6"/>
        <v>90</v>
      </c>
      <c r="G22" s="199">
        <f>'[2]15'!H24</f>
        <v>0</v>
      </c>
      <c r="H22" s="200">
        <f>'[2]15'!I24</f>
        <v>0</v>
      </c>
      <c r="I22" s="200">
        <f>'[2]15'!J24</f>
        <v>0</v>
      </c>
      <c r="J22" s="200">
        <f>'[2]15'!K24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'[2]15'!B25</f>
        <v>40</v>
      </c>
      <c r="C23" s="200">
        <f>'[2]15'!C25</f>
        <v>50</v>
      </c>
      <c r="D23" s="200">
        <f>'[2]15'!D25</f>
        <v>0</v>
      </c>
      <c r="E23" s="200">
        <f>'[2]15'!E25</f>
        <v>0</v>
      </c>
      <c r="F23" s="15">
        <f t="shared" si="6"/>
        <v>90</v>
      </c>
      <c r="G23" s="199">
        <f>'[2]15'!H25</f>
        <v>0</v>
      </c>
      <c r="H23" s="200">
        <f>'[2]15'!I25</f>
        <v>0</v>
      </c>
      <c r="I23" s="200">
        <f>'[2]15'!J25</f>
        <v>0</v>
      </c>
      <c r="J23" s="200">
        <f>'[2]15'!K25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'[2]15'!B26</f>
        <v>40</v>
      </c>
      <c r="C24" s="200">
        <f>'[2]15'!C26</f>
        <v>50</v>
      </c>
      <c r="D24" s="200">
        <f>'[2]15'!D26</f>
        <v>0</v>
      </c>
      <c r="E24" s="200">
        <f>'[2]15'!E26</f>
        <v>0</v>
      </c>
      <c r="F24" s="15">
        <f t="shared" si="6"/>
        <v>90</v>
      </c>
      <c r="G24" s="199">
        <f>'[2]15'!H26</f>
        <v>0</v>
      </c>
      <c r="H24" s="200">
        <f>'[2]15'!I26</f>
        <v>0</v>
      </c>
      <c r="I24" s="200">
        <f>'[2]15'!J26</f>
        <v>0</v>
      </c>
      <c r="J24" s="200">
        <f>'[2]15'!K26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'[2]15'!B27</f>
        <v>40</v>
      </c>
      <c r="C25" s="200">
        <f>'[2]15'!C27</f>
        <v>50</v>
      </c>
      <c r="D25" s="200">
        <f>'[2]15'!D27</f>
        <v>0</v>
      </c>
      <c r="E25" s="200">
        <f>'[2]15'!E27</f>
        <v>0</v>
      </c>
      <c r="F25" s="15">
        <f t="shared" si="6"/>
        <v>90</v>
      </c>
      <c r="G25" s="199">
        <f>'[2]15'!H27</f>
        <v>0</v>
      </c>
      <c r="H25" s="200">
        <f>'[2]15'!I27</f>
        <v>0</v>
      </c>
      <c r="I25" s="200">
        <f>'[2]15'!J27</f>
        <v>0</v>
      </c>
      <c r="J25" s="200">
        <f>'[2]15'!K27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'[2]15'!B28</f>
        <v>40</v>
      </c>
      <c r="C26" s="200">
        <f>'[2]15'!C28</f>
        <v>50</v>
      </c>
      <c r="D26" s="200">
        <f>'[2]15'!D28</f>
        <v>0</v>
      </c>
      <c r="E26" s="200">
        <f>'[2]15'!E28</f>
        <v>0</v>
      </c>
      <c r="F26" s="15">
        <f t="shared" si="6"/>
        <v>90</v>
      </c>
      <c r="G26" s="199">
        <f>'[2]15'!H28</f>
        <v>0</v>
      </c>
      <c r="H26" s="200">
        <f>'[2]15'!I28</f>
        <v>0</v>
      </c>
      <c r="I26" s="200">
        <f>'[2]15'!J28</f>
        <v>0</v>
      </c>
      <c r="J26" s="200">
        <f>'[2]15'!K28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'[2]15'!B29</f>
        <v>40</v>
      </c>
      <c r="C27" s="200">
        <f>'[2]15'!C29</f>
        <v>50</v>
      </c>
      <c r="D27" s="200">
        <f>'[2]15'!D29</f>
        <v>0</v>
      </c>
      <c r="E27" s="200">
        <f>'[2]15'!E29</f>
        <v>0</v>
      </c>
      <c r="F27" s="15">
        <f t="shared" si="6"/>
        <v>90</v>
      </c>
      <c r="G27" s="199">
        <f>'[2]15'!H29</f>
        <v>0</v>
      </c>
      <c r="H27" s="200">
        <f>'[2]15'!I29</f>
        <v>0</v>
      </c>
      <c r="I27" s="200">
        <f>'[2]15'!J29</f>
        <v>0</v>
      </c>
      <c r="J27" s="200">
        <f>'[2]15'!K29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'[2]15'!B30</f>
        <v>40</v>
      </c>
      <c r="C28" s="200">
        <f>'[2]15'!C30</f>
        <v>50</v>
      </c>
      <c r="D28" s="200">
        <f>'[2]15'!D30</f>
        <v>0</v>
      </c>
      <c r="E28" s="200">
        <f>'[2]15'!E30</f>
        <v>0</v>
      </c>
      <c r="F28" s="15">
        <f t="shared" si="6"/>
        <v>90</v>
      </c>
      <c r="G28" s="199">
        <f>'[2]15'!H30</f>
        <v>0</v>
      </c>
      <c r="H28" s="200">
        <f>'[2]15'!I30</f>
        <v>0</v>
      </c>
      <c r="I28" s="200">
        <f>'[2]15'!J30</f>
        <v>0</v>
      </c>
      <c r="J28" s="200">
        <f>'[2]15'!K30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'[2]15'!B31</f>
        <v>40</v>
      </c>
      <c r="C29" s="200">
        <f>'[2]15'!C31</f>
        <v>50</v>
      </c>
      <c r="D29" s="200">
        <f>'[2]15'!D31</f>
        <v>0</v>
      </c>
      <c r="E29" s="200">
        <f>'[2]15'!E31</f>
        <v>0</v>
      </c>
      <c r="F29" s="15">
        <f t="shared" si="6"/>
        <v>90</v>
      </c>
      <c r="G29" s="199">
        <f>'[2]15'!H31</f>
        <v>0</v>
      </c>
      <c r="H29" s="200">
        <f>'[2]15'!I31</f>
        <v>0</v>
      </c>
      <c r="I29" s="200">
        <f>'[2]15'!J31</f>
        <v>0</v>
      </c>
      <c r="J29" s="200">
        <f>'[2]15'!K31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'[2]15'!B32</f>
        <v>40</v>
      </c>
      <c r="C30" s="200">
        <f>'[2]15'!C32</f>
        <v>50</v>
      </c>
      <c r="D30" s="200">
        <f>'[2]15'!D32</f>
        <v>0</v>
      </c>
      <c r="E30" s="200">
        <f>'[2]15'!E32</f>
        <v>0</v>
      </c>
      <c r="F30" s="15">
        <f t="shared" si="6"/>
        <v>90</v>
      </c>
      <c r="G30" s="199">
        <f>'[2]15'!H32</f>
        <v>0</v>
      </c>
      <c r="H30" s="200">
        <f>'[2]15'!I32</f>
        <v>0</v>
      </c>
      <c r="I30" s="200">
        <f>'[2]15'!J32</f>
        <v>0</v>
      </c>
      <c r="J30" s="200">
        <f>'[2]15'!K32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'[2]15'!B33</f>
        <v>40</v>
      </c>
      <c r="C31" s="200">
        <f>'[2]15'!C33</f>
        <v>50</v>
      </c>
      <c r="D31" s="200">
        <f>'[2]15'!D33</f>
        <v>0</v>
      </c>
      <c r="E31" s="200">
        <f>'[2]15'!E33</f>
        <v>0</v>
      </c>
      <c r="F31" s="15">
        <f t="shared" si="6"/>
        <v>90</v>
      </c>
      <c r="G31" s="199">
        <f>'[2]15'!H33</f>
        <v>0</v>
      </c>
      <c r="H31" s="200">
        <f>'[2]15'!I33</f>
        <v>0</v>
      </c>
      <c r="I31" s="200">
        <f>'[2]15'!J33</f>
        <v>0</v>
      </c>
      <c r="J31" s="200">
        <f>'[2]15'!K33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'[2]15'!B34</f>
        <v>40</v>
      </c>
      <c r="C32" s="200">
        <f>'[2]15'!C34</f>
        <v>50</v>
      </c>
      <c r="D32" s="200">
        <f>'[2]15'!D34</f>
        <v>0</v>
      </c>
      <c r="E32" s="200">
        <f>'[2]15'!E34</f>
        <v>0</v>
      </c>
      <c r="F32" s="15">
        <f t="shared" si="6"/>
        <v>90</v>
      </c>
      <c r="G32" s="199">
        <f>'[2]15'!H34</f>
        <v>0</v>
      </c>
      <c r="H32" s="200">
        <f>'[2]15'!I34</f>
        <v>0</v>
      </c>
      <c r="I32" s="200">
        <f>'[2]15'!J34</f>
        <v>0</v>
      </c>
      <c r="J32" s="200">
        <f>'[2]15'!K34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'[2]15'!B35</f>
        <v>40</v>
      </c>
      <c r="C33" s="200">
        <f>'[2]15'!C35</f>
        <v>50</v>
      </c>
      <c r="D33" s="200">
        <f>'[2]15'!D35</f>
        <v>0</v>
      </c>
      <c r="E33" s="200">
        <f>'[2]15'!E35</f>
        <v>0</v>
      </c>
      <c r="F33" s="15">
        <f t="shared" si="6"/>
        <v>90</v>
      </c>
      <c r="G33" s="199">
        <f>'[2]15'!H35</f>
        <v>0</v>
      </c>
      <c r="H33" s="200">
        <f>'[2]15'!I35</f>
        <v>0</v>
      </c>
      <c r="I33" s="200">
        <f>'[2]15'!J35</f>
        <v>0</v>
      </c>
      <c r="J33" s="200">
        <f>'[2]15'!K35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'[2]15'!B36</f>
        <v>40</v>
      </c>
      <c r="C34" s="200">
        <f>'[2]15'!C36</f>
        <v>50</v>
      </c>
      <c r="D34" s="200">
        <f>'[2]15'!D36</f>
        <v>0</v>
      </c>
      <c r="E34" s="200">
        <f>'[2]15'!E36</f>
        <v>0</v>
      </c>
      <c r="F34" s="15">
        <f t="shared" si="6"/>
        <v>90</v>
      </c>
      <c r="G34" s="199">
        <f>'[2]15'!H36</f>
        <v>0</v>
      </c>
      <c r="H34" s="200">
        <f>'[2]15'!I36</f>
        <v>0</v>
      </c>
      <c r="I34" s="200">
        <f>'[2]15'!J36</f>
        <v>0</v>
      </c>
      <c r="J34" s="200">
        <f>'[2]15'!K36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'[2]15'!B37</f>
        <v>40</v>
      </c>
      <c r="C35" s="200">
        <f>'[2]15'!C37</f>
        <v>50</v>
      </c>
      <c r="D35" s="200">
        <f>'[2]15'!D37</f>
        <v>0</v>
      </c>
      <c r="E35" s="200">
        <f>'[2]15'!E37</f>
        <v>0</v>
      </c>
      <c r="F35" s="15">
        <f t="shared" si="6"/>
        <v>90</v>
      </c>
      <c r="G35" s="199">
        <f>'[2]15'!H37</f>
        <v>0</v>
      </c>
      <c r="H35" s="200">
        <f>'[2]15'!I37</f>
        <v>0</v>
      </c>
      <c r="I35" s="200">
        <f>'[2]15'!J37</f>
        <v>0</v>
      </c>
      <c r="J35" s="200">
        <f>'[2]15'!K37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'[2]15'!B38</f>
        <v>40</v>
      </c>
      <c r="C36" s="200">
        <f>'[2]15'!C38</f>
        <v>50</v>
      </c>
      <c r="D36" s="200">
        <f>'[2]15'!D38</f>
        <v>0</v>
      </c>
      <c r="E36" s="200">
        <f>'[2]15'!E38</f>
        <v>0</v>
      </c>
      <c r="F36" s="15">
        <f t="shared" si="6"/>
        <v>90</v>
      </c>
      <c r="G36" s="199">
        <f>'[2]15'!H38</f>
        <v>0</v>
      </c>
      <c r="H36" s="200">
        <f>'[2]15'!I38</f>
        <v>0</v>
      </c>
      <c r="I36" s="200">
        <f>'[2]15'!J38</f>
        <v>0</v>
      </c>
      <c r="J36" s="200">
        <f>'[2]15'!K38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'[2]15'!B39</f>
        <v>40</v>
      </c>
      <c r="C37" s="200">
        <f>'[2]15'!C39</f>
        <v>50</v>
      </c>
      <c r="D37" s="200">
        <f>'[2]15'!D39</f>
        <v>0</v>
      </c>
      <c r="E37" s="200">
        <f>'[2]15'!E39</f>
        <v>0</v>
      </c>
      <c r="F37" s="15">
        <f t="shared" si="6"/>
        <v>90</v>
      </c>
      <c r="G37" s="199">
        <f>'[2]15'!H39</f>
        <v>0</v>
      </c>
      <c r="H37" s="200">
        <f>'[2]15'!I39</f>
        <v>0</v>
      </c>
      <c r="I37" s="200">
        <f>'[2]15'!J39</f>
        <v>0</v>
      </c>
      <c r="J37" s="200">
        <f>'[2]15'!K39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'[2]15'!B40</f>
        <v>40</v>
      </c>
      <c r="C38" s="200">
        <f>'[2]15'!C40</f>
        <v>50</v>
      </c>
      <c r="D38" s="200">
        <f>'[2]15'!D40</f>
        <v>0</v>
      </c>
      <c r="E38" s="200">
        <f>'[2]15'!E40</f>
        <v>0</v>
      </c>
      <c r="F38" s="15">
        <f t="shared" si="6"/>
        <v>90</v>
      </c>
      <c r="G38" s="199">
        <f>'[2]15'!H40</f>
        <v>0</v>
      </c>
      <c r="H38" s="200">
        <f>'[2]15'!I40</f>
        <v>0</v>
      </c>
      <c r="I38" s="200">
        <f>'[2]15'!J40</f>
        <v>0</v>
      </c>
      <c r="J38" s="200">
        <f>'[2]15'!K40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'[2]15'!B41</f>
        <v>40</v>
      </c>
      <c r="C39" s="200">
        <f>'[2]15'!C41</f>
        <v>50</v>
      </c>
      <c r="D39" s="200">
        <f>'[2]15'!D41</f>
        <v>0</v>
      </c>
      <c r="E39" s="200">
        <f>'[2]15'!E41</f>
        <v>0</v>
      </c>
      <c r="F39" s="15">
        <f t="shared" si="6"/>
        <v>90</v>
      </c>
      <c r="G39" s="199">
        <f>'[2]15'!H41</f>
        <v>0</v>
      </c>
      <c r="H39" s="200">
        <f>'[2]15'!I41</f>
        <v>0</v>
      </c>
      <c r="I39" s="200">
        <f>'[2]15'!J41</f>
        <v>0</v>
      </c>
      <c r="J39" s="200">
        <f>'[2]15'!K41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'[2]15'!B42</f>
        <v>40</v>
      </c>
      <c r="C40" s="200">
        <f>'[2]15'!C42</f>
        <v>50</v>
      </c>
      <c r="D40" s="200">
        <f>'[2]15'!D42</f>
        <v>0</v>
      </c>
      <c r="E40" s="200">
        <f>'[2]15'!E42</f>
        <v>0</v>
      </c>
      <c r="F40" s="15">
        <f t="shared" si="6"/>
        <v>90</v>
      </c>
      <c r="G40" s="199">
        <f>'[2]15'!H42</f>
        <v>0</v>
      </c>
      <c r="H40" s="200">
        <f>'[2]15'!I42</f>
        <v>0</v>
      </c>
      <c r="I40" s="200">
        <f>'[2]15'!J42</f>
        <v>0</v>
      </c>
      <c r="J40" s="200">
        <f>'[2]15'!K42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'[2]15'!B43</f>
        <v>40</v>
      </c>
      <c r="C41" s="200">
        <f>'[2]15'!C43</f>
        <v>50</v>
      </c>
      <c r="D41" s="200">
        <f>'[2]15'!D43</f>
        <v>0</v>
      </c>
      <c r="E41" s="200">
        <f>'[2]15'!E43</f>
        <v>0</v>
      </c>
      <c r="F41" s="15">
        <f t="shared" si="6"/>
        <v>90</v>
      </c>
      <c r="G41" s="199">
        <f>'[2]15'!H43</f>
        <v>0</v>
      </c>
      <c r="H41" s="200">
        <f>'[2]15'!I43</f>
        <v>0</v>
      </c>
      <c r="I41" s="200">
        <f>'[2]15'!J43</f>
        <v>0</v>
      </c>
      <c r="J41" s="200">
        <f>'[2]15'!K43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'[2]15'!B44</f>
        <v>40</v>
      </c>
      <c r="C42" s="200">
        <f>'[2]15'!C44</f>
        <v>50</v>
      </c>
      <c r="D42" s="200">
        <f>'[2]15'!D44</f>
        <v>0</v>
      </c>
      <c r="E42" s="200">
        <f>'[2]15'!E44</f>
        <v>0</v>
      </c>
      <c r="F42" s="15">
        <f t="shared" si="6"/>
        <v>90</v>
      </c>
      <c r="G42" s="199">
        <f>'[2]15'!H44</f>
        <v>0</v>
      </c>
      <c r="H42" s="200">
        <f>'[2]15'!I44</f>
        <v>0</v>
      </c>
      <c r="I42" s="200">
        <f>'[2]15'!J44</f>
        <v>0</v>
      </c>
      <c r="J42" s="200">
        <f>'[2]15'!K44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'[2]15'!B45</f>
        <v>40</v>
      </c>
      <c r="C43" s="200">
        <f>'[2]15'!C45</f>
        <v>50</v>
      </c>
      <c r="D43" s="200">
        <f>'[2]15'!D45</f>
        <v>0</v>
      </c>
      <c r="E43" s="200">
        <f>'[2]15'!E45</f>
        <v>0</v>
      </c>
      <c r="F43" s="15">
        <f t="shared" si="6"/>
        <v>90</v>
      </c>
      <c r="G43" s="199">
        <f>'[2]15'!H45</f>
        <v>0</v>
      </c>
      <c r="H43" s="200">
        <f>'[2]15'!I45</f>
        <v>0</v>
      </c>
      <c r="I43" s="200">
        <f>'[2]15'!J45</f>
        <v>0</v>
      </c>
      <c r="J43" s="200">
        <f>'[2]15'!K45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'[2]15'!B46</f>
        <v>40</v>
      </c>
      <c r="C44" s="200">
        <f>'[2]15'!C46</f>
        <v>50</v>
      </c>
      <c r="D44" s="200">
        <f>'[2]15'!D46</f>
        <v>0</v>
      </c>
      <c r="E44" s="200">
        <f>'[2]15'!E46</f>
        <v>0</v>
      </c>
      <c r="F44" s="15">
        <f t="shared" si="6"/>
        <v>90</v>
      </c>
      <c r="G44" s="199">
        <f>'[2]15'!H46</f>
        <v>0</v>
      </c>
      <c r="H44" s="200">
        <f>'[2]15'!I46</f>
        <v>0</v>
      </c>
      <c r="I44" s="200">
        <f>'[2]15'!J46</f>
        <v>0</v>
      </c>
      <c r="J44" s="200">
        <f>'[2]15'!K46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'[2]15'!B47</f>
        <v>40</v>
      </c>
      <c r="C45" s="200">
        <f>'[2]15'!C47</f>
        <v>50</v>
      </c>
      <c r="D45" s="200">
        <f>'[2]15'!D47</f>
        <v>0</v>
      </c>
      <c r="E45" s="200">
        <f>'[2]15'!E47</f>
        <v>0</v>
      </c>
      <c r="F45" s="15">
        <f t="shared" si="6"/>
        <v>90</v>
      </c>
      <c r="G45" s="199">
        <f>'[2]15'!H47</f>
        <v>0</v>
      </c>
      <c r="H45" s="200">
        <f>'[2]15'!I47</f>
        <v>0</v>
      </c>
      <c r="I45" s="200">
        <f>'[2]15'!J47</f>
        <v>0</v>
      </c>
      <c r="J45" s="200">
        <f>'[2]15'!K47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'[2]15'!B48</f>
        <v>40</v>
      </c>
      <c r="C46" s="200">
        <f>'[2]15'!C48</f>
        <v>50</v>
      </c>
      <c r="D46" s="200">
        <f>'[2]15'!D48</f>
        <v>0</v>
      </c>
      <c r="E46" s="200">
        <f>'[2]15'!E48</f>
        <v>0</v>
      </c>
      <c r="F46" s="15">
        <f t="shared" si="6"/>
        <v>90</v>
      </c>
      <c r="G46" s="199">
        <f>'[2]15'!H48</f>
        <v>0</v>
      </c>
      <c r="H46" s="200">
        <f>'[2]15'!I48</f>
        <v>0</v>
      </c>
      <c r="I46" s="200">
        <f>'[2]15'!J48</f>
        <v>0</v>
      </c>
      <c r="J46" s="200">
        <f>'[2]15'!K48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'[2]15'!B49</f>
        <v>40</v>
      </c>
      <c r="C47" s="200">
        <f>'[2]15'!C49</f>
        <v>50</v>
      </c>
      <c r="D47" s="200">
        <f>'[2]15'!D49</f>
        <v>0</v>
      </c>
      <c r="E47" s="200">
        <f>'[2]15'!E49</f>
        <v>0</v>
      </c>
      <c r="F47" s="15">
        <f t="shared" si="6"/>
        <v>90</v>
      </c>
      <c r="G47" s="199">
        <f>'[2]15'!H49</f>
        <v>0</v>
      </c>
      <c r="H47" s="200">
        <f>'[2]15'!I49</f>
        <v>0</v>
      </c>
      <c r="I47" s="200">
        <f>'[2]15'!J49</f>
        <v>0</v>
      </c>
      <c r="J47" s="200">
        <f>'[2]15'!K49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'[2]15'!B50</f>
        <v>40</v>
      </c>
      <c r="C48" s="200">
        <f>'[2]15'!C50</f>
        <v>50</v>
      </c>
      <c r="D48" s="200">
        <f>'[2]15'!D50</f>
        <v>0</v>
      </c>
      <c r="E48" s="200">
        <f>'[2]15'!E50</f>
        <v>0</v>
      </c>
      <c r="F48" s="15">
        <f t="shared" si="6"/>
        <v>90</v>
      </c>
      <c r="G48" s="199">
        <f>'[2]15'!H50</f>
        <v>0</v>
      </c>
      <c r="H48" s="200">
        <f>'[2]15'!I50</f>
        <v>0</v>
      </c>
      <c r="I48" s="200">
        <f>'[2]15'!J50</f>
        <v>0</v>
      </c>
      <c r="J48" s="200">
        <f>'[2]15'!K50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'[2]15'!B51</f>
        <v>40</v>
      </c>
      <c r="C49" s="200">
        <f>'[2]15'!C51</f>
        <v>50</v>
      </c>
      <c r="D49" s="200">
        <f>'[2]15'!D51</f>
        <v>0</v>
      </c>
      <c r="E49" s="200">
        <f>'[2]15'!E51</f>
        <v>0</v>
      </c>
      <c r="F49" s="15">
        <f t="shared" si="6"/>
        <v>90</v>
      </c>
      <c r="G49" s="199">
        <f>'[2]15'!H51</f>
        <v>0</v>
      </c>
      <c r="H49" s="200">
        <f>'[2]15'!I51</f>
        <v>0</v>
      </c>
      <c r="I49" s="200">
        <f>'[2]15'!J51</f>
        <v>0</v>
      </c>
      <c r="J49" s="200">
        <f>'[2]15'!K51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'[2]15'!B52</f>
        <v>40</v>
      </c>
      <c r="C50" s="200">
        <f>'[2]15'!C52</f>
        <v>50</v>
      </c>
      <c r="D50" s="200">
        <f>'[2]15'!D52</f>
        <v>0</v>
      </c>
      <c r="E50" s="200">
        <f>'[2]15'!E52</f>
        <v>0</v>
      </c>
      <c r="F50" s="15">
        <f t="shared" si="6"/>
        <v>90</v>
      </c>
      <c r="G50" s="199">
        <f>'[2]15'!H52</f>
        <v>0</v>
      </c>
      <c r="H50" s="200">
        <f>'[2]15'!I52</f>
        <v>0</v>
      </c>
      <c r="I50" s="200">
        <f>'[2]15'!J52</f>
        <v>0</v>
      </c>
      <c r="J50" s="200">
        <f>'[2]15'!K52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'[2]15'!B53</f>
        <v>40</v>
      </c>
      <c r="C51" s="200">
        <f>'[2]15'!C53</f>
        <v>50</v>
      </c>
      <c r="D51" s="200">
        <f>'[2]15'!D53</f>
        <v>0</v>
      </c>
      <c r="E51" s="200">
        <f>'[2]15'!E53</f>
        <v>0</v>
      </c>
      <c r="F51" s="15">
        <f t="shared" si="6"/>
        <v>90</v>
      </c>
      <c r="G51" s="199">
        <f>'[2]15'!H53</f>
        <v>0</v>
      </c>
      <c r="H51" s="200">
        <f>'[2]15'!I53</f>
        <v>0</v>
      </c>
      <c r="I51" s="200">
        <f>'[2]15'!J53</f>
        <v>0</v>
      </c>
      <c r="J51" s="200">
        <f>'[2]15'!K53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'[2]15'!B54</f>
        <v>40</v>
      </c>
      <c r="C52" s="200">
        <f>'[2]15'!C54</f>
        <v>50</v>
      </c>
      <c r="D52" s="200">
        <f>'[2]15'!D54</f>
        <v>0</v>
      </c>
      <c r="E52" s="200">
        <f>'[2]15'!E54</f>
        <v>0</v>
      </c>
      <c r="F52" s="15">
        <f t="shared" si="6"/>
        <v>90</v>
      </c>
      <c r="G52" s="199">
        <f>'[2]15'!H54</f>
        <v>0</v>
      </c>
      <c r="H52" s="200">
        <f>'[2]15'!I54</f>
        <v>0</v>
      </c>
      <c r="I52" s="200">
        <f>'[2]15'!J54</f>
        <v>0</v>
      </c>
      <c r="J52" s="200">
        <f>'[2]15'!K54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'[2]15'!B55</f>
        <v>40</v>
      </c>
      <c r="C53" s="200">
        <f>'[2]15'!C55</f>
        <v>50</v>
      </c>
      <c r="D53" s="200">
        <f>'[2]15'!D55</f>
        <v>0</v>
      </c>
      <c r="E53" s="200">
        <f>'[2]15'!E55</f>
        <v>0</v>
      </c>
      <c r="F53" s="15">
        <f t="shared" si="6"/>
        <v>90</v>
      </c>
      <c r="G53" s="199">
        <f>'[2]15'!H55</f>
        <v>0</v>
      </c>
      <c r="H53" s="200">
        <f>'[2]15'!I55</f>
        <v>0</v>
      </c>
      <c r="I53" s="200">
        <f>'[2]15'!J55</f>
        <v>0</v>
      </c>
      <c r="J53" s="200">
        <f>'[2]15'!K55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'[2]15'!B56</f>
        <v>40</v>
      </c>
      <c r="C54" s="200">
        <f>'[2]15'!C56</f>
        <v>50</v>
      </c>
      <c r="D54" s="200">
        <f>'[2]15'!D56</f>
        <v>0</v>
      </c>
      <c r="E54" s="200">
        <f>'[2]15'!E56</f>
        <v>0</v>
      </c>
      <c r="F54" s="15">
        <f t="shared" si="6"/>
        <v>90</v>
      </c>
      <c r="G54" s="199">
        <f>'[2]15'!H56</f>
        <v>0</v>
      </c>
      <c r="H54" s="200">
        <f>'[2]15'!I56</f>
        <v>0</v>
      </c>
      <c r="I54" s="200">
        <f>'[2]15'!J56</f>
        <v>0</v>
      </c>
      <c r="J54" s="200">
        <f>'[2]15'!K56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'[2]15'!B57</f>
        <v>40</v>
      </c>
      <c r="C55" s="200">
        <f>'[2]15'!C57</f>
        <v>50</v>
      </c>
      <c r="D55" s="200">
        <f>'[2]15'!D57</f>
        <v>0</v>
      </c>
      <c r="E55" s="200">
        <f>'[2]15'!E57</f>
        <v>0</v>
      </c>
      <c r="F55" s="15">
        <f t="shared" si="6"/>
        <v>90</v>
      </c>
      <c r="G55" s="199">
        <f>'[2]15'!H57</f>
        <v>0</v>
      </c>
      <c r="H55" s="200">
        <f>'[2]15'!I57</f>
        <v>0</v>
      </c>
      <c r="I55" s="200">
        <f>'[2]15'!J57</f>
        <v>0</v>
      </c>
      <c r="J55" s="200">
        <f>'[2]15'!K57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'[2]15'!B58</f>
        <v>40</v>
      </c>
      <c r="C56" s="200">
        <f>'[2]15'!C58</f>
        <v>50</v>
      </c>
      <c r="D56" s="200">
        <f>'[2]15'!D58</f>
        <v>0</v>
      </c>
      <c r="E56" s="200">
        <f>'[2]15'!E58</f>
        <v>0</v>
      </c>
      <c r="F56" s="15">
        <f t="shared" si="6"/>
        <v>90</v>
      </c>
      <c r="G56" s="199">
        <f>'[2]15'!H58</f>
        <v>0</v>
      </c>
      <c r="H56" s="200">
        <f>'[2]15'!I58</f>
        <v>0</v>
      </c>
      <c r="I56" s="200">
        <f>'[2]15'!J58</f>
        <v>0</v>
      </c>
      <c r="J56" s="200">
        <f>'[2]15'!K58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'[2]15'!B59</f>
        <v>40</v>
      </c>
      <c r="C57" s="200">
        <f>'[2]15'!C59</f>
        <v>50</v>
      </c>
      <c r="D57" s="200">
        <f>'[2]15'!D59</f>
        <v>0</v>
      </c>
      <c r="E57" s="200">
        <f>'[2]15'!E59</f>
        <v>0</v>
      </c>
      <c r="F57" s="15">
        <f t="shared" si="6"/>
        <v>90</v>
      </c>
      <c r="G57" s="199">
        <f>'[2]15'!H59</f>
        <v>0</v>
      </c>
      <c r="H57" s="200">
        <f>'[2]15'!I59</f>
        <v>0</v>
      </c>
      <c r="I57" s="200">
        <f>'[2]15'!J59</f>
        <v>0</v>
      </c>
      <c r="J57" s="200">
        <f>'[2]15'!K59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'[2]15'!B60</f>
        <v>40</v>
      </c>
      <c r="C58" s="200">
        <f>'[2]15'!C60</f>
        <v>50</v>
      </c>
      <c r="D58" s="200">
        <f>'[2]15'!D60</f>
        <v>0</v>
      </c>
      <c r="E58" s="200">
        <f>'[2]15'!E60</f>
        <v>0</v>
      </c>
      <c r="F58" s="15">
        <f t="shared" si="6"/>
        <v>90</v>
      </c>
      <c r="G58" s="199">
        <f>'[2]15'!H60</f>
        <v>0</v>
      </c>
      <c r="H58" s="200">
        <f>'[2]15'!I60</f>
        <v>0</v>
      </c>
      <c r="I58" s="200">
        <f>'[2]15'!J60</f>
        <v>0</v>
      </c>
      <c r="J58" s="200">
        <f>'[2]15'!K60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'[2]15'!B61</f>
        <v>40</v>
      </c>
      <c r="C59" s="200">
        <f>'[2]15'!C61</f>
        <v>50</v>
      </c>
      <c r="D59" s="200">
        <f>'[2]15'!D61</f>
        <v>0</v>
      </c>
      <c r="E59" s="200">
        <f>'[2]15'!E61</f>
        <v>0</v>
      </c>
      <c r="F59" s="15">
        <f t="shared" si="6"/>
        <v>90</v>
      </c>
      <c r="G59" s="199">
        <f>'[2]15'!H61</f>
        <v>0</v>
      </c>
      <c r="H59" s="200">
        <f>'[2]15'!I61</f>
        <v>0</v>
      </c>
      <c r="I59" s="200">
        <f>'[2]15'!J61</f>
        <v>0</v>
      </c>
      <c r="J59" s="200">
        <f>'[2]15'!K61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'[2]15'!B62</f>
        <v>40</v>
      </c>
      <c r="C60" s="200">
        <f>'[2]15'!C62</f>
        <v>50</v>
      </c>
      <c r="D60" s="200">
        <f>'[2]15'!D62</f>
        <v>0</v>
      </c>
      <c r="E60" s="200">
        <f>'[2]15'!E62</f>
        <v>0</v>
      </c>
      <c r="F60" s="15">
        <f t="shared" si="6"/>
        <v>90</v>
      </c>
      <c r="G60" s="199">
        <f>'[2]15'!H62</f>
        <v>0</v>
      </c>
      <c r="H60" s="200">
        <f>'[2]15'!I62</f>
        <v>0</v>
      </c>
      <c r="I60" s="200">
        <f>'[2]15'!J62</f>
        <v>0</v>
      </c>
      <c r="J60" s="200">
        <f>'[2]15'!K62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'[2]15'!B63</f>
        <v>40</v>
      </c>
      <c r="C61" s="200">
        <f>'[2]15'!C63</f>
        <v>50</v>
      </c>
      <c r="D61" s="200">
        <f>'[2]15'!D63</f>
        <v>0</v>
      </c>
      <c r="E61" s="200">
        <f>'[2]15'!E63</f>
        <v>0</v>
      </c>
      <c r="F61" s="15">
        <f t="shared" si="6"/>
        <v>90</v>
      </c>
      <c r="G61" s="199">
        <f>'[2]15'!H63</f>
        <v>0</v>
      </c>
      <c r="H61" s="200">
        <f>'[2]15'!I63</f>
        <v>0</v>
      </c>
      <c r="I61" s="200">
        <f>'[2]15'!J63</f>
        <v>0</v>
      </c>
      <c r="J61" s="200">
        <f>'[2]15'!K63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'[2]15'!B64</f>
        <v>40</v>
      </c>
      <c r="C62" s="200">
        <f>'[2]15'!C64</f>
        <v>50</v>
      </c>
      <c r="D62" s="200">
        <f>'[2]15'!D64</f>
        <v>0</v>
      </c>
      <c r="E62" s="200">
        <f>'[2]15'!E64</f>
        <v>0</v>
      </c>
      <c r="F62" s="15">
        <f t="shared" si="6"/>
        <v>90</v>
      </c>
      <c r="G62" s="199">
        <f>'[2]15'!H64</f>
        <v>0</v>
      </c>
      <c r="H62" s="200">
        <f>'[2]15'!I64</f>
        <v>0</v>
      </c>
      <c r="I62" s="200">
        <f>'[2]15'!J64</f>
        <v>0</v>
      </c>
      <c r="J62" s="200">
        <f>'[2]15'!K64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'[2]15'!B65</f>
        <v>40</v>
      </c>
      <c r="C63" s="200">
        <f>'[2]15'!C65</f>
        <v>50</v>
      </c>
      <c r="D63" s="200">
        <f>'[2]15'!D65</f>
        <v>0</v>
      </c>
      <c r="E63" s="200">
        <f>'[2]15'!E65</f>
        <v>0</v>
      </c>
      <c r="F63" s="15">
        <f t="shared" si="6"/>
        <v>90</v>
      </c>
      <c r="G63" s="199">
        <f>'[2]15'!H65</f>
        <v>0</v>
      </c>
      <c r="H63" s="200">
        <f>'[2]15'!I65</f>
        <v>0</v>
      </c>
      <c r="I63" s="200">
        <f>'[2]15'!J65</f>
        <v>0</v>
      </c>
      <c r="J63" s="200">
        <f>'[2]15'!K65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'[2]15'!B66</f>
        <v>40</v>
      </c>
      <c r="C64" s="200">
        <f>'[2]15'!C66</f>
        <v>50</v>
      </c>
      <c r="D64" s="200">
        <f>'[2]15'!D66</f>
        <v>0</v>
      </c>
      <c r="E64" s="200">
        <f>'[2]15'!E66</f>
        <v>0</v>
      </c>
      <c r="F64" s="15">
        <f t="shared" si="6"/>
        <v>90</v>
      </c>
      <c r="G64" s="199">
        <f>'[2]15'!H66</f>
        <v>0</v>
      </c>
      <c r="H64" s="200">
        <f>'[2]15'!I66</f>
        <v>0</v>
      </c>
      <c r="I64" s="200">
        <f>'[2]15'!J66</f>
        <v>0</v>
      </c>
      <c r="J64" s="200">
        <f>'[2]15'!K66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'[2]15'!B67</f>
        <v>40</v>
      </c>
      <c r="C65" s="200">
        <f>'[2]15'!C67</f>
        <v>50</v>
      </c>
      <c r="D65" s="200">
        <f>'[2]15'!D67</f>
        <v>0</v>
      </c>
      <c r="E65" s="200">
        <f>'[2]15'!E67</f>
        <v>0</v>
      </c>
      <c r="F65" s="15">
        <f t="shared" si="6"/>
        <v>90</v>
      </c>
      <c r="G65" s="199">
        <f>'[2]15'!H67</f>
        <v>0</v>
      </c>
      <c r="H65" s="200">
        <f>'[2]15'!I67</f>
        <v>0</v>
      </c>
      <c r="I65" s="200">
        <f>'[2]15'!J67</f>
        <v>0</v>
      </c>
      <c r="J65" s="200">
        <f>'[2]15'!K67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'[2]15'!B68</f>
        <v>40</v>
      </c>
      <c r="C66" s="200">
        <f>'[2]15'!C68</f>
        <v>50</v>
      </c>
      <c r="D66" s="200">
        <f>'[2]15'!D68</f>
        <v>0</v>
      </c>
      <c r="E66" s="200">
        <f>'[2]15'!E68</f>
        <v>0</v>
      </c>
      <c r="F66" s="15">
        <f t="shared" si="6"/>
        <v>90</v>
      </c>
      <c r="G66" s="199">
        <f>'[2]15'!H68</f>
        <v>0</v>
      </c>
      <c r="H66" s="200">
        <f>'[2]15'!I68</f>
        <v>0</v>
      </c>
      <c r="I66" s="200">
        <f>'[2]15'!J68</f>
        <v>0</v>
      </c>
      <c r="J66" s="200">
        <f>'[2]15'!K68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'[2]15'!B69</f>
        <v>40</v>
      </c>
      <c r="C67" s="200">
        <f>'[2]15'!C69</f>
        <v>50</v>
      </c>
      <c r="D67" s="200">
        <f>'[2]15'!D69</f>
        <v>0</v>
      </c>
      <c r="E67" s="200">
        <f>'[2]15'!E69</f>
        <v>0</v>
      </c>
      <c r="F67" s="15">
        <f t="shared" si="6"/>
        <v>90</v>
      </c>
      <c r="G67" s="199">
        <f>'[2]15'!H69</f>
        <v>0</v>
      </c>
      <c r="H67" s="200">
        <f>'[2]15'!I69</f>
        <v>0</v>
      </c>
      <c r="I67" s="200">
        <f>'[2]15'!J69</f>
        <v>0</v>
      </c>
      <c r="J67" s="200">
        <f>'[2]15'!K69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'[2]15'!B70</f>
        <v>40</v>
      </c>
      <c r="C68" s="200">
        <f>'[2]15'!C70</f>
        <v>50</v>
      </c>
      <c r="D68" s="200">
        <f>'[2]15'!D70</f>
        <v>0</v>
      </c>
      <c r="E68" s="200">
        <f>'[2]15'!E70</f>
        <v>0</v>
      </c>
      <c r="F68" s="15">
        <f t="shared" si="6"/>
        <v>90</v>
      </c>
      <c r="G68" s="199">
        <f>'[2]15'!H70</f>
        <v>0</v>
      </c>
      <c r="H68" s="200">
        <f>'[2]15'!I70</f>
        <v>0</v>
      </c>
      <c r="I68" s="200">
        <f>'[2]15'!J70</f>
        <v>0</v>
      </c>
      <c r="J68" s="200">
        <f>'[2]15'!K70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'[2]15'!B71</f>
        <v>40</v>
      </c>
      <c r="C69" s="200">
        <f>'[2]15'!C71</f>
        <v>50</v>
      </c>
      <c r="D69" s="200">
        <f>'[2]15'!D71</f>
        <v>0</v>
      </c>
      <c r="E69" s="200">
        <f>'[2]15'!E71</f>
        <v>0</v>
      </c>
      <c r="F69" s="15">
        <f t="shared" ref="F69:F98" si="16">SUM(B69:E69)</f>
        <v>90</v>
      </c>
      <c r="G69" s="199">
        <f>'[2]15'!H71</f>
        <v>0</v>
      </c>
      <c r="H69" s="200">
        <f>'[2]15'!I71</f>
        <v>0</v>
      </c>
      <c r="I69" s="200">
        <f>'[2]15'!J71</f>
        <v>0</v>
      </c>
      <c r="J69" s="200">
        <f>'[2]15'!K71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'[2]15'!B72</f>
        <v>40</v>
      </c>
      <c r="C70" s="200">
        <f>'[2]15'!C72</f>
        <v>50</v>
      </c>
      <c r="D70" s="200">
        <f>'[2]15'!D72</f>
        <v>0</v>
      </c>
      <c r="E70" s="200">
        <f>'[2]15'!E72</f>
        <v>0</v>
      </c>
      <c r="F70" s="15">
        <f t="shared" si="16"/>
        <v>90</v>
      </c>
      <c r="G70" s="199">
        <f>'[2]15'!H72</f>
        <v>0</v>
      </c>
      <c r="H70" s="200">
        <f>'[2]15'!I72</f>
        <v>0</v>
      </c>
      <c r="I70" s="200">
        <f>'[2]15'!J72</f>
        <v>0</v>
      </c>
      <c r="J70" s="200">
        <f>'[2]15'!K72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'[2]15'!B73</f>
        <v>40</v>
      </c>
      <c r="C71" s="200">
        <f>'[2]15'!C73</f>
        <v>50</v>
      </c>
      <c r="D71" s="200">
        <f>'[2]15'!D73</f>
        <v>0</v>
      </c>
      <c r="E71" s="200">
        <f>'[2]15'!E73</f>
        <v>0</v>
      </c>
      <c r="F71" s="15">
        <f t="shared" si="16"/>
        <v>90</v>
      </c>
      <c r="G71" s="199">
        <f>'[2]15'!H73</f>
        <v>0</v>
      </c>
      <c r="H71" s="200">
        <f>'[2]15'!I73</f>
        <v>0</v>
      </c>
      <c r="I71" s="200">
        <f>'[2]15'!J73</f>
        <v>0</v>
      </c>
      <c r="J71" s="200">
        <f>'[2]15'!K73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'[2]15'!B74</f>
        <v>40</v>
      </c>
      <c r="C72" s="200">
        <f>'[2]15'!C74</f>
        <v>50</v>
      </c>
      <c r="D72" s="200">
        <f>'[2]15'!D74</f>
        <v>0</v>
      </c>
      <c r="E72" s="200">
        <f>'[2]15'!E74</f>
        <v>0</v>
      </c>
      <c r="F72" s="15">
        <f t="shared" si="16"/>
        <v>90</v>
      </c>
      <c r="G72" s="199">
        <f>'[2]15'!H74</f>
        <v>0</v>
      </c>
      <c r="H72" s="200">
        <f>'[2]15'!I74</f>
        <v>0</v>
      </c>
      <c r="I72" s="200">
        <f>'[2]15'!J74</f>
        <v>0</v>
      </c>
      <c r="J72" s="200">
        <f>'[2]15'!K74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'[2]15'!B75</f>
        <v>40</v>
      </c>
      <c r="C73" s="200">
        <f>'[2]15'!C75</f>
        <v>50</v>
      </c>
      <c r="D73" s="200">
        <f>'[2]15'!D75</f>
        <v>0</v>
      </c>
      <c r="E73" s="200">
        <f>'[2]15'!E75</f>
        <v>0</v>
      </c>
      <c r="F73" s="15">
        <f t="shared" si="16"/>
        <v>90</v>
      </c>
      <c r="G73" s="199">
        <f>'[2]15'!H75</f>
        <v>0</v>
      </c>
      <c r="H73" s="200">
        <f>'[2]15'!I75</f>
        <v>0</v>
      </c>
      <c r="I73" s="200">
        <f>'[2]15'!J75</f>
        <v>0</v>
      </c>
      <c r="J73" s="200">
        <f>'[2]15'!K75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'[2]15'!B76</f>
        <v>40</v>
      </c>
      <c r="C74" s="200">
        <f>'[2]15'!C76</f>
        <v>50</v>
      </c>
      <c r="D74" s="200">
        <f>'[2]15'!D76</f>
        <v>0</v>
      </c>
      <c r="E74" s="200">
        <f>'[2]15'!E76</f>
        <v>0</v>
      </c>
      <c r="F74" s="15">
        <f t="shared" si="16"/>
        <v>90</v>
      </c>
      <c r="G74" s="199">
        <f>'[2]15'!H76</f>
        <v>0</v>
      </c>
      <c r="H74" s="200">
        <f>'[2]15'!I76</f>
        <v>0</v>
      </c>
      <c r="I74" s="200">
        <f>'[2]15'!J76</f>
        <v>0</v>
      </c>
      <c r="J74" s="200">
        <f>'[2]15'!K76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'[2]15'!B77</f>
        <v>40</v>
      </c>
      <c r="C75" s="200">
        <f>'[2]15'!C77</f>
        <v>50</v>
      </c>
      <c r="D75" s="200">
        <f>'[2]15'!D77</f>
        <v>0</v>
      </c>
      <c r="E75" s="200">
        <f>'[2]15'!E77</f>
        <v>0</v>
      </c>
      <c r="F75" s="15">
        <f t="shared" si="16"/>
        <v>90</v>
      </c>
      <c r="G75" s="199">
        <f>'[2]15'!H77</f>
        <v>0</v>
      </c>
      <c r="H75" s="200">
        <f>'[2]15'!I77</f>
        <v>0</v>
      </c>
      <c r="I75" s="200">
        <f>'[2]15'!J77</f>
        <v>0</v>
      </c>
      <c r="J75" s="200">
        <f>'[2]15'!K77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'[2]15'!B78</f>
        <v>40</v>
      </c>
      <c r="C76" s="200">
        <f>'[2]15'!C78</f>
        <v>50</v>
      </c>
      <c r="D76" s="200">
        <f>'[2]15'!D78</f>
        <v>0</v>
      </c>
      <c r="E76" s="200">
        <f>'[2]15'!E78</f>
        <v>0</v>
      </c>
      <c r="F76" s="15">
        <f t="shared" si="16"/>
        <v>90</v>
      </c>
      <c r="G76" s="199">
        <f>'[2]15'!H78</f>
        <v>0</v>
      </c>
      <c r="H76" s="200">
        <f>'[2]15'!I78</f>
        <v>0</v>
      </c>
      <c r="I76" s="200">
        <f>'[2]15'!J78</f>
        <v>0</v>
      </c>
      <c r="J76" s="200">
        <f>'[2]15'!K78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'[2]15'!B79</f>
        <v>40</v>
      </c>
      <c r="C77" s="200">
        <f>'[2]15'!C79</f>
        <v>50</v>
      </c>
      <c r="D77" s="200">
        <f>'[2]15'!D79</f>
        <v>0</v>
      </c>
      <c r="E77" s="200">
        <f>'[2]15'!E79</f>
        <v>0</v>
      </c>
      <c r="F77" s="15">
        <f t="shared" si="16"/>
        <v>90</v>
      </c>
      <c r="G77" s="199">
        <f>'[2]15'!H79</f>
        <v>0</v>
      </c>
      <c r="H77" s="200">
        <f>'[2]15'!I79</f>
        <v>0</v>
      </c>
      <c r="I77" s="200">
        <f>'[2]15'!J79</f>
        <v>0</v>
      </c>
      <c r="J77" s="200">
        <f>'[2]15'!K79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'[2]15'!B80</f>
        <v>40</v>
      </c>
      <c r="C78" s="200">
        <f>'[2]15'!C80</f>
        <v>50</v>
      </c>
      <c r="D78" s="200">
        <f>'[2]15'!D80</f>
        <v>0</v>
      </c>
      <c r="E78" s="200">
        <f>'[2]15'!E80</f>
        <v>0</v>
      </c>
      <c r="F78" s="15">
        <f t="shared" si="16"/>
        <v>90</v>
      </c>
      <c r="G78" s="199">
        <f>'[2]15'!H80</f>
        <v>0</v>
      </c>
      <c r="H78" s="200">
        <f>'[2]15'!I80</f>
        <v>0</v>
      </c>
      <c r="I78" s="200">
        <f>'[2]15'!J80</f>
        <v>0</v>
      </c>
      <c r="J78" s="200">
        <f>'[2]15'!K80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'[2]15'!B81</f>
        <v>40</v>
      </c>
      <c r="C79" s="200">
        <f>'[2]15'!C81</f>
        <v>50</v>
      </c>
      <c r="D79" s="200">
        <f>'[2]15'!D81</f>
        <v>0</v>
      </c>
      <c r="E79" s="200">
        <f>'[2]15'!E81</f>
        <v>0</v>
      </c>
      <c r="F79" s="15">
        <f t="shared" si="16"/>
        <v>90</v>
      </c>
      <c r="G79" s="199">
        <f>'[2]15'!H81</f>
        <v>0</v>
      </c>
      <c r="H79" s="200">
        <f>'[2]15'!I81</f>
        <v>0</v>
      </c>
      <c r="I79" s="200">
        <f>'[2]15'!J81</f>
        <v>0</v>
      </c>
      <c r="J79" s="200">
        <f>'[2]15'!K81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'[2]15'!B82</f>
        <v>40</v>
      </c>
      <c r="C80" s="200">
        <f>'[2]15'!C82</f>
        <v>50</v>
      </c>
      <c r="D80" s="200">
        <f>'[2]15'!D82</f>
        <v>0</v>
      </c>
      <c r="E80" s="200">
        <f>'[2]15'!E82</f>
        <v>0</v>
      </c>
      <c r="F80" s="15">
        <f t="shared" si="16"/>
        <v>90</v>
      </c>
      <c r="G80" s="199">
        <f>'[2]15'!H82</f>
        <v>0</v>
      </c>
      <c r="H80" s="200">
        <f>'[2]15'!I82</f>
        <v>0</v>
      </c>
      <c r="I80" s="200">
        <f>'[2]15'!J82</f>
        <v>0</v>
      </c>
      <c r="J80" s="200">
        <f>'[2]15'!K82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'[2]15'!B83</f>
        <v>40</v>
      </c>
      <c r="C81" s="200">
        <f>'[2]15'!C83</f>
        <v>50</v>
      </c>
      <c r="D81" s="200">
        <f>'[2]15'!D83</f>
        <v>0</v>
      </c>
      <c r="E81" s="200">
        <f>'[2]15'!E83</f>
        <v>0</v>
      </c>
      <c r="F81" s="15">
        <f t="shared" si="16"/>
        <v>90</v>
      </c>
      <c r="G81" s="199">
        <f>'[2]15'!H83</f>
        <v>0</v>
      </c>
      <c r="H81" s="200">
        <f>'[2]15'!I83</f>
        <v>0</v>
      </c>
      <c r="I81" s="200">
        <f>'[2]15'!J83</f>
        <v>0</v>
      </c>
      <c r="J81" s="200">
        <f>'[2]15'!K83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'[2]15'!B84</f>
        <v>40</v>
      </c>
      <c r="C82" s="200">
        <f>'[2]15'!C84</f>
        <v>50</v>
      </c>
      <c r="D82" s="200">
        <f>'[2]15'!D84</f>
        <v>0</v>
      </c>
      <c r="E82" s="200">
        <f>'[2]15'!E84</f>
        <v>0</v>
      </c>
      <c r="F82" s="15">
        <f t="shared" si="16"/>
        <v>90</v>
      </c>
      <c r="G82" s="199">
        <f>'[2]15'!H84</f>
        <v>0</v>
      </c>
      <c r="H82" s="200">
        <f>'[2]15'!I84</f>
        <v>0</v>
      </c>
      <c r="I82" s="200">
        <f>'[2]15'!J84</f>
        <v>0</v>
      </c>
      <c r="J82" s="200">
        <f>'[2]15'!K84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'[2]15'!B85</f>
        <v>40</v>
      </c>
      <c r="C83" s="200">
        <f>'[2]15'!C85</f>
        <v>50</v>
      </c>
      <c r="D83" s="200">
        <f>'[2]15'!D85</f>
        <v>0</v>
      </c>
      <c r="E83" s="200">
        <f>'[2]15'!E85</f>
        <v>0</v>
      </c>
      <c r="F83" s="15">
        <f t="shared" si="16"/>
        <v>90</v>
      </c>
      <c r="G83" s="199">
        <f>'[2]15'!H85</f>
        <v>0</v>
      </c>
      <c r="H83" s="200">
        <f>'[2]15'!I85</f>
        <v>0</v>
      </c>
      <c r="I83" s="200">
        <f>'[2]15'!J85</f>
        <v>0</v>
      </c>
      <c r="J83" s="200">
        <f>'[2]15'!K85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'[2]15'!B86</f>
        <v>40</v>
      </c>
      <c r="C84" s="200">
        <f>'[2]15'!C86</f>
        <v>50</v>
      </c>
      <c r="D84" s="200">
        <f>'[2]15'!D86</f>
        <v>0</v>
      </c>
      <c r="E84" s="200">
        <f>'[2]15'!E86</f>
        <v>0</v>
      </c>
      <c r="F84" s="15">
        <f t="shared" si="16"/>
        <v>90</v>
      </c>
      <c r="G84" s="199">
        <f>'[2]15'!H86</f>
        <v>0</v>
      </c>
      <c r="H84" s="200">
        <f>'[2]15'!I86</f>
        <v>0</v>
      </c>
      <c r="I84" s="200">
        <f>'[2]15'!J86</f>
        <v>0</v>
      </c>
      <c r="J84" s="200">
        <f>'[2]15'!K86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'[2]15'!B87</f>
        <v>40</v>
      </c>
      <c r="C85" s="200">
        <f>'[2]15'!C87</f>
        <v>50</v>
      </c>
      <c r="D85" s="200">
        <f>'[2]15'!D87</f>
        <v>0</v>
      </c>
      <c r="E85" s="200">
        <f>'[2]15'!E87</f>
        <v>0</v>
      </c>
      <c r="F85" s="15">
        <f t="shared" si="16"/>
        <v>90</v>
      </c>
      <c r="G85" s="199">
        <f>'[2]15'!H87</f>
        <v>0</v>
      </c>
      <c r="H85" s="200">
        <f>'[2]15'!I87</f>
        <v>0</v>
      </c>
      <c r="I85" s="200">
        <f>'[2]15'!J87</f>
        <v>0</v>
      </c>
      <c r="J85" s="200">
        <f>'[2]15'!K87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'[2]15'!B88</f>
        <v>40</v>
      </c>
      <c r="C86" s="200">
        <f>'[2]15'!C88</f>
        <v>50</v>
      </c>
      <c r="D86" s="200">
        <f>'[2]15'!D88</f>
        <v>0</v>
      </c>
      <c r="E86" s="200">
        <f>'[2]15'!E88</f>
        <v>0</v>
      </c>
      <c r="F86" s="15">
        <f t="shared" si="16"/>
        <v>90</v>
      </c>
      <c r="G86" s="199">
        <f>'[2]15'!H88</f>
        <v>0</v>
      </c>
      <c r="H86" s="200">
        <f>'[2]15'!I88</f>
        <v>0</v>
      </c>
      <c r="I86" s="200">
        <f>'[2]15'!J88</f>
        <v>0</v>
      </c>
      <c r="J86" s="200">
        <f>'[2]15'!K88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'[2]15'!B89</f>
        <v>40</v>
      </c>
      <c r="C87" s="200">
        <f>'[2]15'!C89</f>
        <v>50</v>
      </c>
      <c r="D87" s="200">
        <f>'[2]15'!D89</f>
        <v>0</v>
      </c>
      <c r="E87" s="200">
        <f>'[2]15'!E89</f>
        <v>0</v>
      </c>
      <c r="F87" s="15">
        <f t="shared" si="16"/>
        <v>90</v>
      </c>
      <c r="G87" s="199">
        <f>'[2]15'!H89</f>
        <v>0</v>
      </c>
      <c r="H87" s="200">
        <f>'[2]15'!I89</f>
        <v>0</v>
      </c>
      <c r="I87" s="200">
        <f>'[2]15'!J89</f>
        <v>0</v>
      </c>
      <c r="J87" s="200">
        <f>'[2]15'!K89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'[2]15'!B90</f>
        <v>40</v>
      </c>
      <c r="C88" s="200">
        <f>'[2]15'!C90</f>
        <v>50</v>
      </c>
      <c r="D88" s="200">
        <f>'[2]15'!D90</f>
        <v>0</v>
      </c>
      <c r="E88" s="200">
        <f>'[2]15'!E90</f>
        <v>0</v>
      </c>
      <c r="F88" s="15">
        <f t="shared" si="16"/>
        <v>90</v>
      </c>
      <c r="G88" s="199">
        <f>'[2]15'!H90</f>
        <v>0</v>
      </c>
      <c r="H88" s="200">
        <f>'[2]15'!I90</f>
        <v>0</v>
      </c>
      <c r="I88" s="200">
        <f>'[2]15'!J90</f>
        <v>0</v>
      </c>
      <c r="J88" s="200">
        <f>'[2]15'!K90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'[2]15'!B91</f>
        <v>40</v>
      </c>
      <c r="C89" s="200">
        <f>'[2]15'!C91</f>
        <v>50</v>
      </c>
      <c r="D89" s="200">
        <f>'[2]15'!D91</f>
        <v>0</v>
      </c>
      <c r="E89" s="200">
        <f>'[2]15'!E91</f>
        <v>0</v>
      </c>
      <c r="F89" s="15">
        <f t="shared" si="16"/>
        <v>90</v>
      </c>
      <c r="G89" s="199">
        <f>'[2]15'!H91</f>
        <v>0</v>
      </c>
      <c r="H89" s="200">
        <f>'[2]15'!I91</f>
        <v>0</v>
      </c>
      <c r="I89" s="200">
        <f>'[2]15'!J91</f>
        <v>0</v>
      </c>
      <c r="J89" s="200">
        <f>'[2]15'!K91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'[2]15'!B92</f>
        <v>40</v>
      </c>
      <c r="C90" s="200">
        <f>'[2]15'!C92</f>
        <v>50</v>
      </c>
      <c r="D90" s="200">
        <f>'[2]15'!D92</f>
        <v>0</v>
      </c>
      <c r="E90" s="200">
        <f>'[2]15'!E92</f>
        <v>0</v>
      </c>
      <c r="F90" s="15">
        <f t="shared" si="16"/>
        <v>90</v>
      </c>
      <c r="G90" s="199">
        <f>'[2]15'!H92</f>
        <v>0</v>
      </c>
      <c r="H90" s="200">
        <f>'[2]15'!I92</f>
        <v>0</v>
      </c>
      <c r="I90" s="200">
        <f>'[2]15'!J92</f>
        <v>0</v>
      </c>
      <c r="J90" s="200">
        <f>'[2]15'!K92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'[2]15'!B93</f>
        <v>40</v>
      </c>
      <c r="C91" s="200">
        <f>'[2]15'!C93</f>
        <v>50</v>
      </c>
      <c r="D91" s="200">
        <f>'[2]15'!D93</f>
        <v>0</v>
      </c>
      <c r="E91" s="200">
        <f>'[2]15'!E93</f>
        <v>0</v>
      </c>
      <c r="F91" s="15">
        <f t="shared" si="16"/>
        <v>90</v>
      </c>
      <c r="G91" s="199">
        <f>'[2]15'!H93</f>
        <v>0</v>
      </c>
      <c r="H91" s="200">
        <f>'[2]15'!I93</f>
        <v>0</v>
      </c>
      <c r="I91" s="200">
        <f>'[2]15'!J93</f>
        <v>0</v>
      </c>
      <c r="J91" s="200">
        <f>'[2]15'!K93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'[2]15'!B94</f>
        <v>40</v>
      </c>
      <c r="C92" s="200">
        <f>'[2]15'!C94</f>
        <v>50</v>
      </c>
      <c r="D92" s="200">
        <f>'[2]15'!D94</f>
        <v>0</v>
      </c>
      <c r="E92" s="200">
        <f>'[2]15'!E94</f>
        <v>0</v>
      </c>
      <c r="F92" s="15">
        <f t="shared" si="16"/>
        <v>90</v>
      </c>
      <c r="G92" s="199">
        <f>'[2]15'!H94</f>
        <v>0</v>
      </c>
      <c r="H92" s="200">
        <f>'[2]15'!I94</f>
        <v>0</v>
      </c>
      <c r="I92" s="200">
        <f>'[2]15'!J94</f>
        <v>0</v>
      </c>
      <c r="J92" s="200">
        <f>'[2]15'!K94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'[2]15'!B95</f>
        <v>40</v>
      </c>
      <c r="C93" s="200">
        <f>'[2]15'!C95</f>
        <v>50</v>
      </c>
      <c r="D93" s="200">
        <f>'[2]15'!D95</f>
        <v>0</v>
      </c>
      <c r="E93" s="200">
        <f>'[2]15'!E95</f>
        <v>0</v>
      </c>
      <c r="F93" s="15">
        <f t="shared" si="16"/>
        <v>90</v>
      </c>
      <c r="G93" s="199">
        <f>'[2]15'!H95</f>
        <v>0</v>
      </c>
      <c r="H93" s="200">
        <f>'[2]15'!I95</f>
        <v>0</v>
      </c>
      <c r="I93" s="200">
        <f>'[2]15'!J95</f>
        <v>0</v>
      </c>
      <c r="J93" s="200">
        <f>'[2]15'!K95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'[2]15'!B96</f>
        <v>40</v>
      </c>
      <c r="C94" s="200">
        <f>'[2]15'!C96</f>
        <v>50</v>
      </c>
      <c r="D94" s="200">
        <f>'[2]15'!D96</f>
        <v>0</v>
      </c>
      <c r="E94" s="200">
        <f>'[2]15'!E96</f>
        <v>0</v>
      </c>
      <c r="F94" s="15">
        <f t="shared" si="16"/>
        <v>90</v>
      </c>
      <c r="G94" s="199">
        <f>'[2]15'!H96</f>
        <v>0</v>
      </c>
      <c r="H94" s="200">
        <f>'[2]15'!I96</f>
        <v>0</v>
      </c>
      <c r="I94" s="200">
        <f>'[2]15'!J96</f>
        <v>0</v>
      </c>
      <c r="J94" s="200">
        <f>'[2]15'!K96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'[2]15'!B97</f>
        <v>40</v>
      </c>
      <c r="C95" s="200">
        <f>'[2]15'!C97</f>
        <v>50</v>
      </c>
      <c r="D95" s="200">
        <f>'[2]15'!D97</f>
        <v>0</v>
      </c>
      <c r="E95" s="200">
        <f>'[2]15'!E97</f>
        <v>0</v>
      </c>
      <c r="F95" s="15">
        <f t="shared" si="16"/>
        <v>90</v>
      </c>
      <c r="G95" s="199">
        <f>'[2]15'!H97</f>
        <v>0</v>
      </c>
      <c r="H95" s="200">
        <f>'[2]15'!I97</f>
        <v>0</v>
      </c>
      <c r="I95" s="200">
        <f>'[2]15'!J97</f>
        <v>0</v>
      </c>
      <c r="J95" s="200">
        <f>'[2]15'!K97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'[2]15'!B98</f>
        <v>40</v>
      </c>
      <c r="C96" s="200">
        <f>'[2]15'!C98</f>
        <v>50</v>
      </c>
      <c r="D96" s="200">
        <f>'[2]15'!D98</f>
        <v>0</v>
      </c>
      <c r="E96" s="200">
        <f>'[2]15'!E98</f>
        <v>0</v>
      </c>
      <c r="F96" s="15">
        <f t="shared" si="16"/>
        <v>90</v>
      </c>
      <c r="G96" s="199">
        <f>'[2]15'!H98</f>
        <v>0</v>
      </c>
      <c r="H96" s="200">
        <f>'[2]15'!I98</f>
        <v>0</v>
      </c>
      <c r="I96" s="200">
        <f>'[2]15'!J98</f>
        <v>0</v>
      </c>
      <c r="J96" s="200">
        <f>'[2]15'!K98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'[2]15'!B99</f>
        <v>40</v>
      </c>
      <c r="C97" s="200">
        <f>'[2]15'!C99</f>
        <v>50</v>
      </c>
      <c r="D97" s="200">
        <f>'[2]15'!D99</f>
        <v>0</v>
      </c>
      <c r="E97" s="200">
        <f>'[2]15'!E99</f>
        <v>0</v>
      </c>
      <c r="F97" s="15">
        <f t="shared" si="16"/>
        <v>90</v>
      </c>
      <c r="G97" s="199">
        <f>'[2]15'!H99</f>
        <v>0</v>
      </c>
      <c r="H97" s="200">
        <f>'[2]15'!I99</f>
        <v>0</v>
      </c>
      <c r="I97" s="200">
        <f>'[2]15'!J99</f>
        <v>0</v>
      </c>
      <c r="J97" s="200">
        <f>'[2]15'!K99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'[2]15'!B100</f>
        <v>40</v>
      </c>
      <c r="C98" s="200">
        <f>'[2]15'!C100</f>
        <v>50</v>
      </c>
      <c r="D98" s="200">
        <f>'[2]15'!D100</f>
        <v>0</v>
      </c>
      <c r="E98" s="200">
        <f>'[2]15'!E100</f>
        <v>0</v>
      </c>
      <c r="F98" s="15">
        <f t="shared" si="16"/>
        <v>90</v>
      </c>
      <c r="G98" s="199">
        <f>'[2]15'!H100</f>
        <v>0</v>
      </c>
      <c r="H98" s="200">
        <f>'[2]15'!I100</f>
        <v>0</v>
      </c>
      <c r="I98" s="200">
        <f>'[2]15'!J100</f>
        <v>0</v>
      </c>
      <c r="J98" s="200">
        <f>'[2]15'!K100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45366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1010</v>
      </c>
      <c r="G3" s="16">
        <f>'[3]15'!G5</f>
        <v>0</v>
      </c>
      <c r="H3" s="17">
        <f>SUM(B3:G3)</f>
        <v>1330</v>
      </c>
      <c r="I3" s="15">
        <f>'[3]15'!J5</f>
        <v>270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26.35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26.35</v>
      </c>
      <c r="AE3" s="8">
        <f>BD3</f>
        <v>26.35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26.35</v>
      </c>
      <c r="AL3" s="8">
        <f t="shared" ref="AL3:AQ18" si="3">Q3-X3-AE3</f>
        <v>217.3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217.3</v>
      </c>
      <c r="AT3" s="8">
        <v>25.36</v>
      </c>
      <c r="AU3" s="8">
        <v>25.36</v>
      </c>
      <c r="AW3" s="203">
        <v>26.35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26.35</v>
      </c>
      <c r="BD3" s="203">
        <v>26.35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26.35</v>
      </c>
      <c r="BL3" s="8">
        <f>AT3</f>
        <v>25.36</v>
      </c>
      <c r="BM3" s="8">
        <f>AU3</f>
        <v>25.36</v>
      </c>
      <c r="BN3" s="8">
        <f>BC3</f>
        <v>26.35</v>
      </c>
      <c r="BO3" s="8">
        <f>BJ3</f>
        <v>26.35</v>
      </c>
      <c r="BP3" s="139">
        <f>BL3-BN3</f>
        <v>-0.99000000000000199</v>
      </c>
      <c r="BQ3" s="139">
        <f>BM3-BO3</f>
        <v>-0.99000000000000199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1010</v>
      </c>
      <c r="G4" s="16">
        <f>'[3]15'!G6</f>
        <v>0</v>
      </c>
      <c r="H4" s="17">
        <f>SUM(B4:G4)</f>
        <v>1330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26.35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26.35</v>
      </c>
      <c r="AE4" s="8">
        <f t="shared" ref="AE4:AE67" si="11">BD4</f>
        <v>26.35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26.35</v>
      </c>
      <c r="AL4" s="8">
        <f t="shared" si="3"/>
        <v>217.3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217.3</v>
      </c>
      <c r="AT4" s="8">
        <v>25.36</v>
      </c>
      <c r="AU4" s="8">
        <v>25.36</v>
      </c>
      <c r="AW4" s="203">
        <v>26.35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26.35</v>
      </c>
      <c r="BD4" s="203">
        <v>26.35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26.35</v>
      </c>
      <c r="BL4" s="8">
        <f t="shared" ref="BL4:BL67" si="21">AT4</f>
        <v>25.36</v>
      </c>
      <c r="BM4" s="8">
        <f t="shared" ref="BM4:BM67" si="22">AU4</f>
        <v>25.36</v>
      </c>
      <c r="BN4" s="8">
        <f t="shared" ref="BN4:BN67" si="23">BC4</f>
        <v>26.35</v>
      </c>
      <c r="BO4" s="8">
        <f t="shared" ref="BO4:BO67" si="24">BJ4</f>
        <v>26.35</v>
      </c>
      <c r="BP4" s="139">
        <f t="shared" ref="BP4:BP67" si="25">BL4-BN4</f>
        <v>-0.99000000000000199</v>
      </c>
      <c r="BQ4" s="139">
        <f t="shared" ref="BQ4:BQ67" si="26">BM4-BO4</f>
        <v>-0.99000000000000199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1010</v>
      </c>
      <c r="G5" s="16">
        <f>'[3]15'!G7</f>
        <v>0</v>
      </c>
      <c r="H5" s="17">
        <f t="shared" ref="H5:H68" si="27">SUM(B5:G5)</f>
        <v>1330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26.35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26.35</v>
      </c>
      <c r="AE5" s="8">
        <f t="shared" si="11"/>
        <v>26.35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26.35</v>
      </c>
      <c r="AL5" s="8">
        <f t="shared" si="3"/>
        <v>217.3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217.3</v>
      </c>
      <c r="AT5" s="8">
        <v>25.36</v>
      </c>
      <c r="AU5" s="8">
        <v>25.36</v>
      </c>
      <c r="AW5" s="203">
        <v>26.35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26.35</v>
      </c>
      <c r="BD5" s="203">
        <v>26.35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26.35</v>
      </c>
      <c r="BL5" s="8">
        <f t="shared" si="21"/>
        <v>25.36</v>
      </c>
      <c r="BM5" s="8">
        <f t="shared" si="22"/>
        <v>25.36</v>
      </c>
      <c r="BN5" s="8">
        <f t="shared" si="23"/>
        <v>26.35</v>
      </c>
      <c r="BO5" s="8">
        <f t="shared" si="24"/>
        <v>26.35</v>
      </c>
      <c r="BP5" s="139">
        <f t="shared" si="25"/>
        <v>-0.99000000000000199</v>
      </c>
      <c r="BQ5" s="139">
        <f t="shared" si="26"/>
        <v>-0.99000000000000199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1010</v>
      </c>
      <c r="G6" s="16">
        <f>'[3]15'!G8</f>
        <v>0</v>
      </c>
      <c r="H6" s="17">
        <f t="shared" si="27"/>
        <v>1330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26.35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26.35</v>
      </c>
      <c r="AE6" s="8">
        <f t="shared" si="11"/>
        <v>26.35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26.35</v>
      </c>
      <c r="AL6" s="8">
        <f t="shared" si="3"/>
        <v>217.3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217.3</v>
      </c>
      <c r="AT6" s="8">
        <v>25.36</v>
      </c>
      <c r="AU6" s="8">
        <v>25.36</v>
      </c>
      <c r="AW6" s="203">
        <v>26.35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26.35</v>
      </c>
      <c r="BD6" s="203">
        <v>26.35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26.35</v>
      </c>
      <c r="BL6" s="8">
        <f t="shared" si="21"/>
        <v>25.36</v>
      </c>
      <c r="BM6" s="8">
        <f t="shared" si="22"/>
        <v>25.36</v>
      </c>
      <c r="BN6" s="8">
        <f t="shared" si="23"/>
        <v>26.35</v>
      </c>
      <c r="BO6" s="8">
        <f t="shared" si="24"/>
        <v>26.35</v>
      </c>
      <c r="BP6" s="139">
        <f t="shared" si="25"/>
        <v>-0.99000000000000199</v>
      </c>
      <c r="BQ6" s="139">
        <f t="shared" si="26"/>
        <v>-0.99000000000000199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1010</v>
      </c>
      <c r="G7" s="16">
        <f>'[3]15'!G9</f>
        <v>0</v>
      </c>
      <c r="H7" s="17">
        <f t="shared" si="27"/>
        <v>1330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26.35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26.35</v>
      </c>
      <c r="AE7" s="8">
        <f t="shared" si="11"/>
        <v>26.35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26.35</v>
      </c>
      <c r="AL7" s="8">
        <f t="shared" si="3"/>
        <v>217.3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217.3</v>
      </c>
      <c r="AT7" s="8">
        <v>25.36</v>
      </c>
      <c r="AU7" s="8">
        <v>25.36</v>
      </c>
      <c r="AW7" s="203">
        <v>26.35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26.35</v>
      </c>
      <c r="BD7" s="203">
        <v>26.35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26.35</v>
      </c>
      <c r="BL7" s="8">
        <f t="shared" si="21"/>
        <v>25.36</v>
      </c>
      <c r="BM7" s="8">
        <f t="shared" si="22"/>
        <v>25.36</v>
      </c>
      <c r="BN7" s="8">
        <f t="shared" si="23"/>
        <v>26.35</v>
      </c>
      <c r="BO7" s="8">
        <f t="shared" si="24"/>
        <v>26.35</v>
      </c>
      <c r="BP7" s="139">
        <f t="shared" si="25"/>
        <v>-0.99000000000000199</v>
      </c>
      <c r="BQ7" s="139">
        <f t="shared" si="26"/>
        <v>-0.99000000000000199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1010</v>
      </c>
      <c r="G8" s="16">
        <f>'[3]15'!G10</f>
        <v>0</v>
      </c>
      <c r="H8" s="17">
        <f t="shared" si="27"/>
        <v>1330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26.35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26.35</v>
      </c>
      <c r="AE8" s="8">
        <f t="shared" si="11"/>
        <v>26.35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26.35</v>
      </c>
      <c r="AL8" s="8">
        <f t="shared" si="3"/>
        <v>217.3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217.3</v>
      </c>
      <c r="AT8" s="8">
        <v>25.36</v>
      </c>
      <c r="AU8" s="8">
        <v>25.36</v>
      </c>
      <c r="AW8" s="203">
        <v>26.35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26.35</v>
      </c>
      <c r="BD8" s="203">
        <v>26.35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26.35</v>
      </c>
      <c r="BL8" s="8">
        <f t="shared" si="21"/>
        <v>25.36</v>
      </c>
      <c r="BM8" s="8">
        <f t="shared" si="22"/>
        <v>25.36</v>
      </c>
      <c r="BN8" s="8">
        <f t="shared" si="23"/>
        <v>26.35</v>
      </c>
      <c r="BO8" s="8">
        <f t="shared" si="24"/>
        <v>26.35</v>
      </c>
      <c r="BP8" s="139">
        <f t="shared" si="25"/>
        <v>-0.99000000000000199</v>
      </c>
      <c r="BQ8" s="139">
        <f t="shared" si="26"/>
        <v>-0.99000000000000199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1010</v>
      </c>
      <c r="G9" s="16">
        <f>'[3]15'!G11</f>
        <v>0</v>
      </c>
      <c r="H9" s="17">
        <f t="shared" si="27"/>
        <v>1330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26.35</v>
      </c>
      <c r="AE9" s="8">
        <f t="shared" si="11"/>
        <v>26.35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26.35</v>
      </c>
      <c r="AL9" s="8">
        <f t="shared" si="3"/>
        <v>217.3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217.3</v>
      </c>
      <c r="AT9" s="8">
        <v>25.36</v>
      </c>
      <c r="AU9" s="8">
        <v>25.36</v>
      </c>
      <c r="AW9" s="203">
        <v>26.35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26.35</v>
      </c>
      <c r="BD9" s="203">
        <v>26.35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26.35</v>
      </c>
      <c r="BL9" s="8">
        <f t="shared" si="21"/>
        <v>25.36</v>
      </c>
      <c r="BM9" s="8">
        <f t="shared" si="22"/>
        <v>25.36</v>
      </c>
      <c r="BN9" s="8">
        <f t="shared" si="23"/>
        <v>26.35</v>
      </c>
      <c r="BO9" s="8">
        <f t="shared" si="24"/>
        <v>26.35</v>
      </c>
      <c r="BP9" s="139">
        <f t="shared" si="25"/>
        <v>-0.99000000000000199</v>
      </c>
      <c r="BQ9" s="139">
        <f t="shared" si="26"/>
        <v>-0.99000000000000199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1010</v>
      </c>
      <c r="G10" s="16">
        <f>'[3]15'!G12</f>
        <v>0</v>
      </c>
      <c r="H10" s="17">
        <f t="shared" si="27"/>
        <v>1330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26.35</v>
      </c>
      <c r="AE10" s="8">
        <f t="shared" si="11"/>
        <v>26.35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26.35</v>
      </c>
      <c r="AL10" s="8">
        <f t="shared" si="3"/>
        <v>217.3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217.3</v>
      </c>
      <c r="AT10" s="8">
        <v>25.36</v>
      </c>
      <c r="AU10" s="8">
        <v>25.36</v>
      </c>
      <c r="AW10" s="203">
        <v>26.35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26.35</v>
      </c>
      <c r="BD10" s="203">
        <v>26.35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26.35</v>
      </c>
      <c r="BL10" s="8">
        <f t="shared" si="21"/>
        <v>25.36</v>
      </c>
      <c r="BM10" s="8">
        <f t="shared" si="22"/>
        <v>25.36</v>
      </c>
      <c r="BN10" s="8">
        <f t="shared" si="23"/>
        <v>26.35</v>
      </c>
      <c r="BO10" s="8">
        <f t="shared" si="24"/>
        <v>26.35</v>
      </c>
      <c r="BP10" s="139">
        <f t="shared" si="25"/>
        <v>-0.99000000000000199</v>
      </c>
      <c r="BQ10" s="139">
        <f t="shared" si="26"/>
        <v>-0.99000000000000199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1010</v>
      </c>
      <c r="G11" s="16">
        <f>'[3]15'!G13</f>
        <v>0</v>
      </c>
      <c r="H11" s="17">
        <f t="shared" si="27"/>
        <v>1330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26.35</v>
      </c>
      <c r="AE11" s="8">
        <f t="shared" si="11"/>
        <v>26.35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26.35</v>
      </c>
      <c r="AL11" s="8">
        <f t="shared" si="3"/>
        <v>217.3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217.3</v>
      </c>
      <c r="AT11" s="8">
        <v>25.36</v>
      </c>
      <c r="AU11" s="8">
        <v>25.36</v>
      </c>
      <c r="AW11" s="203">
        <v>26.35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26.35</v>
      </c>
      <c r="BD11" s="203">
        <v>26.35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26.35</v>
      </c>
      <c r="BL11" s="8">
        <f t="shared" si="21"/>
        <v>25.36</v>
      </c>
      <c r="BM11" s="8">
        <f t="shared" si="22"/>
        <v>25.36</v>
      </c>
      <c r="BN11" s="8">
        <f t="shared" si="23"/>
        <v>26.35</v>
      </c>
      <c r="BO11" s="8">
        <f t="shared" si="24"/>
        <v>26.35</v>
      </c>
      <c r="BP11" s="139">
        <f t="shared" si="25"/>
        <v>-0.99000000000000199</v>
      </c>
      <c r="BQ11" s="139">
        <f t="shared" si="26"/>
        <v>-0.99000000000000199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1010</v>
      </c>
      <c r="G12" s="16">
        <f>'[3]15'!G14</f>
        <v>0</v>
      </c>
      <c r="H12" s="17">
        <f t="shared" si="27"/>
        <v>1330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26.35</v>
      </c>
      <c r="AE12" s="8">
        <f t="shared" si="11"/>
        <v>26.35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26.35</v>
      </c>
      <c r="AL12" s="8">
        <f t="shared" si="3"/>
        <v>217.3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217.3</v>
      </c>
      <c r="AT12" s="8">
        <v>25.36</v>
      </c>
      <c r="AU12" s="8">
        <v>25.36</v>
      </c>
      <c r="AW12" s="203">
        <v>26.35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26.35</v>
      </c>
      <c r="BD12" s="203">
        <v>26.35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26.35</v>
      </c>
      <c r="BL12" s="8">
        <f t="shared" si="21"/>
        <v>25.36</v>
      </c>
      <c r="BM12" s="8">
        <f t="shared" si="22"/>
        <v>25.36</v>
      </c>
      <c r="BN12" s="8">
        <f t="shared" si="23"/>
        <v>26.35</v>
      </c>
      <c r="BO12" s="8">
        <f t="shared" si="24"/>
        <v>26.35</v>
      </c>
      <c r="BP12" s="139">
        <f t="shared" si="25"/>
        <v>-0.99000000000000199</v>
      </c>
      <c r="BQ12" s="139">
        <f t="shared" si="26"/>
        <v>-0.99000000000000199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1010</v>
      </c>
      <c r="G13" s="16">
        <f>'[3]15'!G15</f>
        <v>0</v>
      </c>
      <c r="H13" s="17">
        <f t="shared" si="27"/>
        <v>1330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26.35</v>
      </c>
      <c r="AE13" s="8">
        <f t="shared" si="11"/>
        <v>26.35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26.35</v>
      </c>
      <c r="AL13" s="8">
        <f t="shared" si="3"/>
        <v>217.3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217.3</v>
      </c>
      <c r="AT13" s="8">
        <v>25.36</v>
      </c>
      <c r="AU13" s="8">
        <v>25.36</v>
      </c>
      <c r="AW13" s="203">
        <v>26.35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26.35</v>
      </c>
      <c r="BD13" s="203">
        <v>26.35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26.35</v>
      </c>
      <c r="BL13" s="8">
        <f t="shared" si="21"/>
        <v>25.36</v>
      </c>
      <c r="BM13" s="8">
        <f t="shared" si="22"/>
        <v>25.36</v>
      </c>
      <c r="BN13" s="8">
        <f t="shared" si="23"/>
        <v>26.35</v>
      </c>
      <c r="BO13" s="8">
        <f t="shared" si="24"/>
        <v>26.35</v>
      </c>
      <c r="BP13" s="139">
        <f t="shared" si="25"/>
        <v>-0.99000000000000199</v>
      </c>
      <c r="BQ13" s="139">
        <f t="shared" si="26"/>
        <v>-0.99000000000000199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1010</v>
      </c>
      <c r="G14" s="16">
        <f>'[3]15'!G16</f>
        <v>0</v>
      </c>
      <c r="H14" s="17">
        <f t="shared" si="27"/>
        <v>1330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26.35</v>
      </c>
      <c r="AE14" s="8">
        <f t="shared" si="11"/>
        <v>26.35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26.35</v>
      </c>
      <c r="AL14" s="8">
        <f t="shared" si="3"/>
        <v>217.3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217.3</v>
      </c>
      <c r="AT14" s="8">
        <v>25.36</v>
      </c>
      <c r="AU14" s="8">
        <v>25.36</v>
      </c>
      <c r="AW14" s="203">
        <v>26.35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26.35</v>
      </c>
      <c r="BD14" s="203">
        <v>26.35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26.35</v>
      </c>
      <c r="BL14" s="8">
        <f t="shared" si="21"/>
        <v>25.36</v>
      </c>
      <c r="BM14" s="8">
        <f t="shared" si="22"/>
        <v>25.36</v>
      </c>
      <c r="BN14" s="8">
        <f t="shared" si="23"/>
        <v>26.35</v>
      </c>
      <c r="BO14" s="8">
        <f t="shared" si="24"/>
        <v>26.35</v>
      </c>
      <c r="BP14" s="139">
        <f t="shared" si="25"/>
        <v>-0.99000000000000199</v>
      </c>
      <c r="BQ14" s="139">
        <f t="shared" si="26"/>
        <v>-0.99000000000000199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1010</v>
      </c>
      <c r="G15" s="16">
        <f>'[3]15'!G17</f>
        <v>0</v>
      </c>
      <c r="H15" s="17">
        <f t="shared" si="27"/>
        <v>1330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26.35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26.35</v>
      </c>
      <c r="AE15" s="8">
        <f t="shared" si="11"/>
        <v>26.35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26.35</v>
      </c>
      <c r="AL15" s="8">
        <f t="shared" si="3"/>
        <v>217.3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217.3</v>
      </c>
      <c r="AT15" s="8">
        <v>25.36</v>
      </c>
      <c r="AU15" s="8">
        <v>25.36</v>
      </c>
      <c r="AW15" s="203">
        <v>26.35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26.35</v>
      </c>
      <c r="BD15" s="203">
        <v>26.35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26.35</v>
      </c>
      <c r="BL15" s="8">
        <f t="shared" si="21"/>
        <v>25.36</v>
      </c>
      <c r="BM15" s="8">
        <f t="shared" si="22"/>
        <v>25.36</v>
      </c>
      <c r="BN15" s="8">
        <f t="shared" si="23"/>
        <v>26.35</v>
      </c>
      <c r="BO15" s="8">
        <f t="shared" si="24"/>
        <v>26.35</v>
      </c>
      <c r="BP15" s="139">
        <f t="shared" si="25"/>
        <v>-0.99000000000000199</v>
      </c>
      <c r="BQ15" s="139">
        <f t="shared" si="26"/>
        <v>-0.99000000000000199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1010</v>
      </c>
      <c r="G16" s="16">
        <f>'[3]15'!G18</f>
        <v>0</v>
      </c>
      <c r="H16" s="17">
        <f t="shared" si="27"/>
        <v>1330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26.35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26.35</v>
      </c>
      <c r="AE16" s="8">
        <f t="shared" si="11"/>
        <v>26.35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26.35</v>
      </c>
      <c r="AL16" s="8">
        <f t="shared" si="3"/>
        <v>217.3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217.3</v>
      </c>
      <c r="AT16" s="8">
        <v>25.36</v>
      </c>
      <c r="AU16" s="8">
        <v>25.36</v>
      </c>
      <c r="AW16" s="203">
        <v>26.35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26.35</v>
      </c>
      <c r="BD16" s="203">
        <v>26.35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26.35</v>
      </c>
      <c r="BL16" s="8">
        <f t="shared" si="21"/>
        <v>25.36</v>
      </c>
      <c r="BM16" s="8">
        <f t="shared" si="22"/>
        <v>25.36</v>
      </c>
      <c r="BN16" s="8">
        <f t="shared" si="23"/>
        <v>26.35</v>
      </c>
      <c r="BO16" s="8">
        <f t="shared" si="24"/>
        <v>26.35</v>
      </c>
      <c r="BP16" s="139">
        <f t="shared" si="25"/>
        <v>-0.99000000000000199</v>
      </c>
      <c r="BQ16" s="139">
        <f t="shared" si="26"/>
        <v>-0.99000000000000199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1010</v>
      </c>
      <c r="G17" s="16">
        <f>'[3]15'!G19</f>
        <v>0</v>
      </c>
      <c r="H17" s="17">
        <f t="shared" si="27"/>
        <v>1330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26.35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26.35</v>
      </c>
      <c r="AE17" s="8">
        <f t="shared" si="11"/>
        <v>26.35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26.35</v>
      </c>
      <c r="AL17" s="8">
        <f t="shared" si="3"/>
        <v>217.3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217.3</v>
      </c>
      <c r="AT17" s="8">
        <v>25.36</v>
      </c>
      <c r="AU17" s="8">
        <v>25.36</v>
      </c>
      <c r="AW17" s="203">
        <v>26.35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26.35</v>
      </c>
      <c r="BD17" s="203">
        <v>26.35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26.35</v>
      </c>
      <c r="BL17" s="8">
        <f t="shared" si="21"/>
        <v>25.36</v>
      </c>
      <c r="BM17" s="8">
        <f t="shared" si="22"/>
        <v>25.36</v>
      </c>
      <c r="BN17" s="8">
        <f t="shared" si="23"/>
        <v>26.35</v>
      </c>
      <c r="BO17" s="8">
        <f t="shared" si="24"/>
        <v>26.35</v>
      </c>
      <c r="BP17" s="139">
        <f t="shared" si="25"/>
        <v>-0.99000000000000199</v>
      </c>
      <c r="BQ17" s="139">
        <f t="shared" si="26"/>
        <v>-0.99000000000000199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1010</v>
      </c>
      <c r="G18" s="16">
        <f>'[3]15'!G20</f>
        <v>0</v>
      </c>
      <c r="H18" s="17">
        <f t="shared" si="27"/>
        <v>1330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26.35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26.35</v>
      </c>
      <c r="AE18" s="8">
        <f t="shared" si="11"/>
        <v>26.35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26.35</v>
      </c>
      <c r="AL18" s="8">
        <f t="shared" si="3"/>
        <v>217.3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217.3</v>
      </c>
      <c r="AT18" s="8">
        <v>25.36</v>
      </c>
      <c r="AU18" s="8">
        <v>25.36</v>
      </c>
      <c r="AW18" s="203">
        <v>26.35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26.35</v>
      </c>
      <c r="BD18" s="203">
        <v>26.35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26.35</v>
      </c>
      <c r="BL18" s="8">
        <f t="shared" si="21"/>
        <v>25.36</v>
      </c>
      <c r="BM18" s="8">
        <f t="shared" si="22"/>
        <v>25.36</v>
      </c>
      <c r="BN18" s="8">
        <f t="shared" si="23"/>
        <v>26.35</v>
      </c>
      <c r="BO18" s="8">
        <f t="shared" si="24"/>
        <v>26.35</v>
      </c>
      <c r="BP18" s="139">
        <f t="shared" si="25"/>
        <v>-0.99000000000000199</v>
      </c>
      <c r="BQ18" s="139">
        <f t="shared" si="26"/>
        <v>-0.99000000000000199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1010</v>
      </c>
      <c r="G19" s="16">
        <f>'[3]15'!G21</f>
        <v>0</v>
      </c>
      <c r="H19" s="17">
        <f t="shared" si="27"/>
        <v>1330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26.35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26.35</v>
      </c>
      <c r="AE19" s="8">
        <f t="shared" si="11"/>
        <v>26.35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26.35</v>
      </c>
      <c r="AL19" s="8">
        <f t="shared" ref="AL19:AQ61" si="31">Q19-X19-AE19</f>
        <v>217.3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217.3</v>
      </c>
      <c r="AT19" s="8">
        <v>25.36</v>
      </c>
      <c r="AU19" s="8">
        <v>25.36</v>
      </c>
      <c r="AW19" s="203">
        <v>26.35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26.35</v>
      </c>
      <c r="BD19" s="203">
        <v>26.35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26.35</v>
      </c>
      <c r="BL19" s="8">
        <f t="shared" si="21"/>
        <v>25.36</v>
      </c>
      <c r="BM19" s="8">
        <f t="shared" si="22"/>
        <v>25.36</v>
      </c>
      <c r="BN19" s="8">
        <f t="shared" si="23"/>
        <v>26.35</v>
      </c>
      <c r="BO19" s="8">
        <f t="shared" si="24"/>
        <v>26.35</v>
      </c>
      <c r="BP19" s="139">
        <f t="shared" si="25"/>
        <v>-0.99000000000000199</v>
      </c>
      <c r="BQ19" s="139">
        <f t="shared" si="26"/>
        <v>-0.99000000000000199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1010</v>
      </c>
      <c r="G20" s="16">
        <f>'[3]15'!G22</f>
        <v>0</v>
      </c>
      <c r="H20" s="17">
        <f t="shared" si="27"/>
        <v>1330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26.35</v>
      </c>
      <c r="AE20" s="8">
        <f t="shared" si="11"/>
        <v>26.35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26.35</v>
      </c>
      <c r="AL20" s="8">
        <f t="shared" si="31"/>
        <v>217.3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217.3</v>
      </c>
      <c r="AT20" s="8">
        <v>25.36</v>
      </c>
      <c r="AU20" s="8">
        <v>25.36</v>
      </c>
      <c r="AW20" s="203">
        <v>26.35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26.35</v>
      </c>
      <c r="BD20" s="203">
        <v>26.35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26.35</v>
      </c>
      <c r="BL20" s="8">
        <f t="shared" si="21"/>
        <v>25.36</v>
      </c>
      <c r="BM20" s="8">
        <f t="shared" si="22"/>
        <v>25.36</v>
      </c>
      <c r="BN20" s="8">
        <f t="shared" si="23"/>
        <v>26.35</v>
      </c>
      <c r="BO20" s="8">
        <f t="shared" si="24"/>
        <v>26.35</v>
      </c>
      <c r="BP20" s="139">
        <f t="shared" si="25"/>
        <v>-0.99000000000000199</v>
      </c>
      <c r="BQ20" s="139">
        <f t="shared" si="26"/>
        <v>-0.99000000000000199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1010</v>
      </c>
      <c r="G21" s="16">
        <f>'[3]15'!G23</f>
        <v>0</v>
      </c>
      <c r="H21" s="17">
        <f t="shared" si="27"/>
        <v>1330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26.35</v>
      </c>
      <c r="AE21" s="8">
        <f t="shared" si="11"/>
        <v>26.35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26.35</v>
      </c>
      <c r="AL21" s="8">
        <f t="shared" si="31"/>
        <v>217.3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217.3</v>
      </c>
      <c r="AT21" s="8">
        <v>25.36</v>
      </c>
      <c r="AU21" s="8">
        <v>25.36</v>
      </c>
      <c r="AW21" s="203">
        <v>26.35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26.35</v>
      </c>
      <c r="BD21" s="203">
        <v>26.35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26.35</v>
      </c>
      <c r="BL21" s="8">
        <f t="shared" si="21"/>
        <v>25.36</v>
      </c>
      <c r="BM21" s="8">
        <f t="shared" si="22"/>
        <v>25.36</v>
      </c>
      <c r="BN21" s="8">
        <f t="shared" si="23"/>
        <v>26.35</v>
      </c>
      <c r="BO21" s="8">
        <f t="shared" si="24"/>
        <v>26.35</v>
      </c>
      <c r="BP21" s="139">
        <f t="shared" si="25"/>
        <v>-0.99000000000000199</v>
      </c>
      <c r="BQ21" s="139">
        <f t="shared" si="26"/>
        <v>-0.99000000000000199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1010</v>
      </c>
      <c r="G22" s="16">
        <f>'[3]15'!G24</f>
        <v>0</v>
      </c>
      <c r="H22" s="17">
        <f t="shared" si="27"/>
        <v>1330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26.35</v>
      </c>
      <c r="AE22" s="8">
        <f t="shared" si="11"/>
        <v>26.35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26.35</v>
      </c>
      <c r="AL22" s="8">
        <f t="shared" si="31"/>
        <v>217.3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217.3</v>
      </c>
      <c r="AT22" s="8">
        <v>25.36</v>
      </c>
      <c r="AU22" s="8">
        <v>25.36</v>
      </c>
      <c r="AW22" s="203">
        <v>26.35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26.35</v>
      </c>
      <c r="BD22" s="203">
        <v>26.35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26.35</v>
      </c>
      <c r="BL22" s="8">
        <f t="shared" si="21"/>
        <v>25.36</v>
      </c>
      <c r="BM22" s="8">
        <f t="shared" si="22"/>
        <v>25.36</v>
      </c>
      <c r="BN22" s="8">
        <f t="shared" si="23"/>
        <v>26.35</v>
      </c>
      <c r="BO22" s="8">
        <f t="shared" si="24"/>
        <v>26.35</v>
      </c>
      <c r="BP22" s="139">
        <f t="shared" si="25"/>
        <v>-0.99000000000000199</v>
      </c>
      <c r="BQ22" s="139">
        <f t="shared" si="26"/>
        <v>-0.99000000000000199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1010</v>
      </c>
      <c r="G23" s="16">
        <f>'[3]15'!G25</f>
        <v>0</v>
      </c>
      <c r="H23" s="17">
        <f t="shared" si="27"/>
        <v>1330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26.35</v>
      </c>
      <c r="AE23" s="8">
        <f t="shared" si="11"/>
        <v>26.35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26.35</v>
      </c>
      <c r="AL23" s="8">
        <f t="shared" si="31"/>
        <v>217.3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217.3</v>
      </c>
      <c r="AT23" s="8">
        <v>25.36</v>
      </c>
      <c r="AU23" s="8">
        <v>25.36</v>
      </c>
      <c r="AW23" s="203">
        <v>26.35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26.35</v>
      </c>
      <c r="BD23" s="203">
        <v>26.35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26.35</v>
      </c>
      <c r="BL23" s="8">
        <f t="shared" si="21"/>
        <v>25.36</v>
      </c>
      <c r="BM23" s="8">
        <f t="shared" si="22"/>
        <v>25.36</v>
      </c>
      <c r="BN23" s="8">
        <f t="shared" si="23"/>
        <v>26.35</v>
      </c>
      <c r="BO23" s="8">
        <f t="shared" si="24"/>
        <v>26.35</v>
      </c>
      <c r="BP23" s="139">
        <f t="shared" si="25"/>
        <v>-0.99000000000000199</v>
      </c>
      <c r="BQ23" s="139">
        <f t="shared" si="26"/>
        <v>-0.99000000000000199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1010</v>
      </c>
      <c r="G24" s="16">
        <f>'[3]15'!G26</f>
        <v>0</v>
      </c>
      <c r="H24" s="17">
        <f t="shared" si="27"/>
        <v>1330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26.35</v>
      </c>
      <c r="AE24" s="8">
        <f t="shared" si="11"/>
        <v>26.35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26.35</v>
      </c>
      <c r="AL24" s="8">
        <f t="shared" si="31"/>
        <v>217.3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217.3</v>
      </c>
      <c r="AT24" s="8">
        <v>25.36</v>
      </c>
      <c r="AU24" s="8">
        <v>25.36</v>
      </c>
      <c r="AW24" s="203">
        <v>26.35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26.35</v>
      </c>
      <c r="BD24" s="203">
        <v>26.35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26.35</v>
      </c>
      <c r="BL24" s="8">
        <f t="shared" si="21"/>
        <v>25.36</v>
      </c>
      <c r="BM24" s="8">
        <f t="shared" si="22"/>
        <v>25.36</v>
      </c>
      <c r="BN24" s="8">
        <f t="shared" si="23"/>
        <v>26.35</v>
      </c>
      <c r="BO24" s="8">
        <f t="shared" si="24"/>
        <v>26.35</v>
      </c>
      <c r="BP24" s="139">
        <f t="shared" si="25"/>
        <v>-0.99000000000000199</v>
      </c>
      <c r="BQ24" s="139">
        <f t="shared" si="26"/>
        <v>-0.99000000000000199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1010</v>
      </c>
      <c r="G25" s="16">
        <f>'[3]15'!G27</f>
        <v>0</v>
      </c>
      <c r="H25" s="17">
        <f t="shared" si="27"/>
        <v>1330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26.35</v>
      </c>
      <c r="AE25" s="8">
        <f t="shared" si="11"/>
        <v>26.35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26.35</v>
      </c>
      <c r="AL25" s="8">
        <f t="shared" si="31"/>
        <v>217.3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217.3</v>
      </c>
      <c r="AT25" s="8">
        <v>25.36</v>
      </c>
      <c r="AU25" s="8">
        <v>25.36</v>
      </c>
      <c r="AW25" s="203">
        <v>26.35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26.35</v>
      </c>
      <c r="BD25" s="203">
        <v>26.35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26.35</v>
      </c>
      <c r="BL25" s="8">
        <f t="shared" si="21"/>
        <v>25.36</v>
      </c>
      <c r="BM25" s="8">
        <f t="shared" si="22"/>
        <v>25.36</v>
      </c>
      <c r="BN25" s="8">
        <f t="shared" si="23"/>
        <v>26.35</v>
      </c>
      <c r="BO25" s="8">
        <f t="shared" si="24"/>
        <v>26.35</v>
      </c>
      <c r="BP25" s="139">
        <f t="shared" si="25"/>
        <v>-0.99000000000000199</v>
      </c>
      <c r="BQ25" s="139">
        <f t="shared" si="26"/>
        <v>-0.99000000000000199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1010</v>
      </c>
      <c r="G26" s="16">
        <f>'[3]15'!G28</f>
        <v>0</v>
      </c>
      <c r="H26" s="17">
        <f t="shared" si="27"/>
        <v>1330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26.35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26.35</v>
      </c>
      <c r="AE26" s="8">
        <f t="shared" si="11"/>
        <v>26.35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26.35</v>
      </c>
      <c r="AL26" s="8">
        <f t="shared" si="31"/>
        <v>217.3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217.3</v>
      </c>
      <c r="AT26" s="8">
        <v>25.36</v>
      </c>
      <c r="AU26" s="8">
        <v>25.36</v>
      </c>
      <c r="AW26" s="203">
        <v>26.35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26.35</v>
      </c>
      <c r="BD26" s="203">
        <v>26.35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26.35</v>
      </c>
      <c r="BL26" s="8">
        <f t="shared" si="21"/>
        <v>25.36</v>
      </c>
      <c r="BM26" s="8">
        <f t="shared" si="22"/>
        <v>25.36</v>
      </c>
      <c r="BN26" s="8">
        <f t="shared" si="23"/>
        <v>26.35</v>
      </c>
      <c r="BO26" s="8">
        <f t="shared" si="24"/>
        <v>26.35</v>
      </c>
      <c r="BP26" s="139">
        <f t="shared" si="25"/>
        <v>-0.99000000000000199</v>
      </c>
      <c r="BQ26" s="139">
        <f t="shared" si="26"/>
        <v>-0.99000000000000199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1010</v>
      </c>
      <c r="G27" s="16">
        <f>'[3]15'!G29</f>
        <v>0</v>
      </c>
      <c r="H27" s="17">
        <f t="shared" si="27"/>
        <v>1330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24.57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24.57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213.43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213.43</v>
      </c>
      <c r="AT27" s="8">
        <v>23.65</v>
      </c>
      <c r="AU27" s="8">
        <v>30.8</v>
      </c>
      <c r="AW27" s="203">
        <v>24.57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24.57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23.65</v>
      </c>
      <c r="BM27" s="8">
        <f t="shared" si="22"/>
        <v>30.8</v>
      </c>
      <c r="BN27" s="8">
        <f t="shared" si="23"/>
        <v>24.57</v>
      </c>
      <c r="BO27" s="8">
        <f t="shared" si="24"/>
        <v>32</v>
      </c>
      <c r="BP27" s="139">
        <f t="shared" si="25"/>
        <v>-0.92000000000000171</v>
      </c>
      <c r="BQ27" s="139">
        <f t="shared" si="26"/>
        <v>-1.1999999999999993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1010</v>
      </c>
      <c r="G28" s="16">
        <f>'[3]15'!G30</f>
        <v>0</v>
      </c>
      <c r="H28" s="17">
        <f t="shared" si="27"/>
        <v>1330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12.39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12.39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225.61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225.61</v>
      </c>
      <c r="AT28" s="8">
        <v>11.93</v>
      </c>
      <c r="AU28" s="8">
        <v>30.8</v>
      </c>
      <c r="AW28" s="203">
        <v>12.39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12.39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11.93</v>
      </c>
      <c r="BM28" s="8">
        <f t="shared" si="22"/>
        <v>30.8</v>
      </c>
      <c r="BN28" s="8">
        <f t="shared" si="23"/>
        <v>12.39</v>
      </c>
      <c r="BO28" s="8">
        <f t="shared" si="24"/>
        <v>32</v>
      </c>
      <c r="BP28" s="139">
        <f t="shared" si="25"/>
        <v>-0.46000000000000085</v>
      </c>
      <c r="BQ28" s="139">
        <f t="shared" si="26"/>
        <v>-1.1999999999999993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1010</v>
      </c>
      <c r="G29" s="16">
        <f>'[3]15'!G31</f>
        <v>0</v>
      </c>
      <c r="H29" s="17">
        <f t="shared" si="27"/>
        <v>1330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12.39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12.39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225.61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225.61</v>
      </c>
      <c r="AT29" s="8">
        <v>11.93</v>
      </c>
      <c r="AU29" s="8">
        <v>30.8</v>
      </c>
      <c r="AW29" s="203">
        <v>12.39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12.39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11.93</v>
      </c>
      <c r="BM29" s="8">
        <f t="shared" si="22"/>
        <v>30.8</v>
      </c>
      <c r="BN29" s="8">
        <f t="shared" si="23"/>
        <v>12.39</v>
      </c>
      <c r="BO29" s="8">
        <f t="shared" si="24"/>
        <v>32</v>
      </c>
      <c r="BP29" s="139">
        <f t="shared" si="25"/>
        <v>-0.46000000000000085</v>
      </c>
      <c r="BQ29" s="139">
        <f t="shared" si="26"/>
        <v>-1.1999999999999993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1010</v>
      </c>
      <c r="G30" s="16">
        <f>'[3]15'!G32</f>
        <v>0</v>
      </c>
      <c r="H30" s="17">
        <f t="shared" si="27"/>
        <v>1330</v>
      </c>
      <c r="I30" s="15">
        <f>'[3]15'!J32</f>
        <v>277.22000000000003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277.22000000000003</v>
      </c>
      <c r="P30" s="18">
        <f>frq!C30</f>
        <v>1</v>
      </c>
      <c r="Q30" s="15">
        <f t="shared" si="29"/>
        <v>277.22000000000003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277.22000000000003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245.22000000000003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245.22000000000003</v>
      </c>
      <c r="AT30" s="8">
        <v>0</v>
      </c>
      <c r="AU30" s="8">
        <v>30.8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0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0</v>
      </c>
      <c r="BM30" s="8">
        <f t="shared" si="22"/>
        <v>30.8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-1.1999999999999993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1010</v>
      </c>
      <c r="G31" s="16">
        <f>'[3]15'!G33</f>
        <v>0</v>
      </c>
      <c r="H31" s="17">
        <f t="shared" si="27"/>
        <v>1330</v>
      </c>
      <c r="I31" s="15">
        <f>'[3]15'!J33</f>
        <v>277.22000000000003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277.22000000000003</v>
      </c>
      <c r="P31" s="18">
        <f>frq!C31</f>
        <v>1</v>
      </c>
      <c r="Q31" s="15">
        <f t="shared" si="29"/>
        <v>277.22000000000003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277.22000000000003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245.22000000000003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245.22000000000003</v>
      </c>
      <c r="AT31" s="8">
        <v>0</v>
      </c>
      <c r="AU31" s="8">
        <v>30.8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0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0</v>
      </c>
      <c r="BM31" s="8">
        <f t="shared" si="22"/>
        <v>30.8</v>
      </c>
      <c r="BN31" s="8">
        <f t="shared" si="23"/>
        <v>0</v>
      </c>
      <c r="BO31" s="8">
        <f t="shared" si="24"/>
        <v>32</v>
      </c>
      <c r="BP31" s="139">
        <f t="shared" si="25"/>
        <v>0</v>
      </c>
      <c r="BQ31" s="139">
        <f t="shared" si="26"/>
        <v>-1.1999999999999993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1010</v>
      </c>
      <c r="G32" s="16">
        <f>'[3]15'!G34</f>
        <v>0</v>
      </c>
      <c r="H32" s="17">
        <f t="shared" si="27"/>
        <v>1330</v>
      </c>
      <c r="I32" s="15">
        <f>'[3]15'!J34</f>
        <v>277.22000000000003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277.22000000000003</v>
      </c>
      <c r="P32" s="18">
        <f>frq!C32</f>
        <v>1</v>
      </c>
      <c r="Q32" s="15">
        <f t="shared" si="29"/>
        <v>277.22000000000003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277.22000000000003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245.22000000000003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245.22000000000003</v>
      </c>
      <c r="AT32" s="8">
        <v>0</v>
      </c>
      <c r="AU32" s="8">
        <v>30.8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0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0</v>
      </c>
      <c r="BM32" s="8">
        <f t="shared" si="22"/>
        <v>30.8</v>
      </c>
      <c r="BN32" s="8">
        <f t="shared" si="23"/>
        <v>0</v>
      </c>
      <c r="BO32" s="8">
        <f t="shared" si="24"/>
        <v>32</v>
      </c>
      <c r="BP32" s="139">
        <f t="shared" si="25"/>
        <v>0</v>
      </c>
      <c r="BQ32" s="139">
        <f t="shared" si="26"/>
        <v>-1.1999999999999993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1010</v>
      </c>
      <c r="G33" s="16">
        <f>'[3]15'!G35</f>
        <v>0</v>
      </c>
      <c r="H33" s="17">
        <f t="shared" si="27"/>
        <v>1330</v>
      </c>
      <c r="I33" s="15">
        <f>'[3]15'!J35</f>
        <v>277.22000000000003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277.22000000000003</v>
      </c>
      <c r="P33" s="18">
        <f>frq!C33</f>
        <v>1</v>
      </c>
      <c r="Q33" s="15">
        <f t="shared" si="29"/>
        <v>277.22000000000003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277.22000000000003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245.22000000000003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245.22000000000003</v>
      </c>
      <c r="AT33" s="8">
        <v>0</v>
      </c>
      <c r="AU33" s="8">
        <v>30.8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0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0</v>
      </c>
      <c r="BM33" s="8">
        <f t="shared" si="22"/>
        <v>30.8</v>
      </c>
      <c r="BN33" s="8">
        <f t="shared" si="23"/>
        <v>0</v>
      </c>
      <c r="BO33" s="8">
        <f t="shared" si="24"/>
        <v>32</v>
      </c>
      <c r="BP33" s="139">
        <f t="shared" si="25"/>
        <v>0</v>
      </c>
      <c r="BQ33" s="139">
        <f t="shared" si="26"/>
        <v>-1.1999999999999993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1010</v>
      </c>
      <c r="G34" s="16">
        <f>'[3]15'!G36</f>
        <v>0</v>
      </c>
      <c r="H34" s="17">
        <f t="shared" si="27"/>
        <v>1330</v>
      </c>
      <c r="I34" s="15">
        <f>'[3]15'!J36</f>
        <v>277.22000000000003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277.22000000000003</v>
      </c>
      <c r="P34" s="18">
        <f>frq!C34</f>
        <v>1</v>
      </c>
      <c r="Q34" s="15">
        <f t="shared" si="29"/>
        <v>277.22000000000003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277.22000000000003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245.22000000000003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245.22000000000003</v>
      </c>
      <c r="AT34" s="8">
        <v>0</v>
      </c>
      <c r="AU34" s="8">
        <v>30.8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0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0</v>
      </c>
      <c r="BM34" s="8">
        <f t="shared" si="22"/>
        <v>30.8</v>
      </c>
      <c r="BN34" s="8">
        <f t="shared" si="23"/>
        <v>0</v>
      </c>
      <c r="BO34" s="8">
        <f t="shared" si="24"/>
        <v>32</v>
      </c>
      <c r="BP34" s="139">
        <f t="shared" si="25"/>
        <v>0</v>
      </c>
      <c r="BQ34" s="139">
        <f t="shared" si="26"/>
        <v>-1.1999999999999993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1010</v>
      </c>
      <c r="G35" s="16">
        <f>'[3]15'!G37</f>
        <v>0</v>
      </c>
      <c r="H35" s="17">
        <f t="shared" si="27"/>
        <v>1330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8.39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8.39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229.61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229.61</v>
      </c>
      <c r="AT35" s="8">
        <v>8.08</v>
      </c>
      <c r="AU35" s="8">
        <v>30.8</v>
      </c>
      <c r="AW35" s="203">
        <v>8.39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8.39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8.08</v>
      </c>
      <c r="BM35" s="8">
        <f t="shared" si="22"/>
        <v>30.8</v>
      </c>
      <c r="BN35" s="8">
        <f t="shared" si="23"/>
        <v>8.39</v>
      </c>
      <c r="BO35" s="8">
        <f t="shared" si="24"/>
        <v>32</v>
      </c>
      <c r="BP35" s="139">
        <f t="shared" si="25"/>
        <v>-0.3100000000000005</v>
      </c>
      <c r="BQ35" s="139">
        <f t="shared" si="26"/>
        <v>-1.1999999999999993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1010</v>
      </c>
      <c r="G36" s="16">
        <f>'[3]15'!G38</f>
        <v>0</v>
      </c>
      <c r="H36" s="17">
        <f t="shared" si="27"/>
        <v>1330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8.39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8.39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229.61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229.61</v>
      </c>
      <c r="AT36" s="8">
        <v>8.08</v>
      </c>
      <c r="AU36" s="8">
        <v>30.8</v>
      </c>
      <c r="AW36" s="203">
        <v>8.39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8.39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8.08</v>
      </c>
      <c r="BM36" s="8">
        <f t="shared" si="22"/>
        <v>30.8</v>
      </c>
      <c r="BN36" s="8">
        <f t="shared" si="23"/>
        <v>8.39</v>
      </c>
      <c r="BO36" s="8">
        <f t="shared" si="24"/>
        <v>32</v>
      </c>
      <c r="BP36" s="139">
        <f t="shared" si="25"/>
        <v>-0.3100000000000005</v>
      </c>
      <c r="BQ36" s="139">
        <f t="shared" si="26"/>
        <v>-1.1999999999999993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1010</v>
      </c>
      <c r="G37" s="16">
        <f>'[3]15'!G39</f>
        <v>0</v>
      </c>
      <c r="H37" s="17">
        <f t="shared" si="27"/>
        <v>1330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8.39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8.39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229.61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229.61</v>
      </c>
      <c r="AT37" s="8">
        <v>8.08</v>
      </c>
      <c r="AU37" s="8">
        <v>30.8</v>
      </c>
      <c r="AW37" s="203">
        <v>8.39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8.39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8.08</v>
      </c>
      <c r="BM37" s="8">
        <f t="shared" si="22"/>
        <v>30.8</v>
      </c>
      <c r="BN37" s="8">
        <f t="shared" si="23"/>
        <v>8.39</v>
      </c>
      <c r="BO37" s="8">
        <f t="shared" si="24"/>
        <v>32</v>
      </c>
      <c r="BP37" s="139">
        <f t="shared" si="25"/>
        <v>-0.3100000000000005</v>
      </c>
      <c r="BQ37" s="139">
        <f t="shared" si="26"/>
        <v>-1.1999999999999993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1010</v>
      </c>
      <c r="G38" s="16">
        <f>'[3]15'!G40</f>
        <v>0</v>
      </c>
      <c r="H38" s="17">
        <f t="shared" si="27"/>
        <v>1330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8.39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8.39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229.61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229.61</v>
      </c>
      <c r="AT38" s="8">
        <v>23.65</v>
      </c>
      <c r="AU38" s="8">
        <v>30.8</v>
      </c>
      <c r="AW38" s="203">
        <v>8.39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8.39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23.65</v>
      </c>
      <c r="BM38" s="8">
        <f t="shared" si="22"/>
        <v>30.8</v>
      </c>
      <c r="BN38" s="8">
        <f t="shared" si="23"/>
        <v>8.39</v>
      </c>
      <c r="BO38" s="8">
        <f t="shared" si="24"/>
        <v>32</v>
      </c>
      <c r="BP38" s="139">
        <f t="shared" si="25"/>
        <v>15.259999999999998</v>
      </c>
      <c r="BQ38" s="139">
        <f t="shared" si="26"/>
        <v>-1.1999999999999993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1010</v>
      </c>
      <c r="G39" s="16">
        <f>'[3]15'!G41</f>
        <v>0</v>
      </c>
      <c r="H39" s="17">
        <f t="shared" si="27"/>
        <v>1330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8.39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8.39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229.61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229.61</v>
      </c>
      <c r="AT39" s="8">
        <v>8.08</v>
      </c>
      <c r="AU39" s="8">
        <v>30.8</v>
      </c>
      <c r="AW39" s="203">
        <v>8.39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8.39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8.08</v>
      </c>
      <c r="BM39" s="8">
        <f t="shared" si="22"/>
        <v>30.8</v>
      </c>
      <c r="BN39" s="8">
        <f t="shared" si="23"/>
        <v>8.39</v>
      </c>
      <c r="BO39" s="8">
        <f t="shared" si="24"/>
        <v>32</v>
      </c>
      <c r="BP39" s="139">
        <f t="shared" si="25"/>
        <v>-0.3100000000000005</v>
      </c>
      <c r="BQ39" s="139">
        <f t="shared" si="26"/>
        <v>-1.1999999999999993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1010</v>
      </c>
      <c r="G40" s="16">
        <f>'[3]15'!G42</f>
        <v>0</v>
      </c>
      <c r="H40" s="17">
        <f t="shared" si="27"/>
        <v>1330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8.39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8.39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229.61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229.61</v>
      </c>
      <c r="AT40" s="8">
        <v>8.08</v>
      </c>
      <c r="AU40" s="8">
        <v>30.8</v>
      </c>
      <c r="AW40" s="203">
        <v>8.39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8.39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8.08</v>
      </c>
      <c r="BM40" s="8">
        <f t="shared" si="22"/>
        <v>30.8</v>
      </c>
      <c r="BN40" s="8">
        <f t="shared" si="23"/>
        <v>8.39</v>
      </c>
      <c r="BO40" s="8">
        <f t="shared" si="24"/>
        <v>32</v>
      </c>
      <c r="BP40" s="139">
        <f t="shared" si="25"/>
        <v>-0.3100000000000005</v>
      </c>
      <c r="BQ40" s="139">
        <f t="shared" si="26"/>
        <v>-1.1999999999999993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1010</v>
      </c>
      <c r="G41" s="16">
        <f>'[3]15'!G43</f>
        <v>0</v>
      </c>
      <c r="H41" s="17">
        <f t="shared" si="27"/>
        <v>1330</v>
      </c>
      <c r="I41" s="15">
        <f>'[3]15'!J43</f>
        <v>293.61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293.61</v>
      </c>
      <c r="P41" s="18">
        <f>frq!C41</f>
        <v>1</v>
      </c>
      <c r="Q41" s="15">
        <f t="shared" si="29"/>
        <v>293.61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293.61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229.61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229.61</v>
      </c>
      <c r="AT41" s="8">
        <v>30.8</v>
      </c>
      <c r="AU41" s="8">
        <v>30.8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1010</v>
      </c>
      <c r="G42" s="16">
        <f>'[3]15'!G44</f>
        <v>0</v>
      </c>
      <c r="H42" s="17">
        <f t="shared" si="27"/>
        <v>1330</v>
      </c>
      <c r="I42" s="15">
        <f>'[3]15'!J44</f>
        <v>293.61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293.61</v>
      </c>
      <c r="P42" s="18">
        <f>frq!C42</f>
        <v>1</v>
      </c>
      <c r="Q42" s="15">
        <f t="shared" si="29"/>
        <v>293.61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293.61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229.61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229.61</v>
      </c>
      <c r="AT42" s="8">
        <v>30.8</v>
      </c>
      <c r="AU42" s="8">
        <v>30.8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990</v>
      </c>
      <c r="G43" s="16">
        <f>'[3]15'!G45</f>
        <v>0</v>
      </c>
      <c r="H43" s="17">
        <f t="shared" si="27"/>
        <v>1310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8.39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8.39</v>
      </c>
      <c r="AL43" s="8">
        <f t="shared" si="31"/>
        <v>229.61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229.61</v>
      </c>
      <c r="AT43" s="8">
        <v>30.8</v>
      </c>
      <c r="AU43" s="8">
        <v>8.08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8.39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8.39</v>
      </c>
      <c r="BL43" s="8">
        <f t="shared" si="21"/>
        <v>30.8</v>
      </c>
      <c r="BM43" s="8">
        <f t="shared" si="22"/>
        <v>8.08</v>
      </c>
      <c r="BN43" s="8">
        <f t="shared" si="23"/>
        <v>32</v>
      </c>
      <c r="BO43" s="8">
        <f t="shared" si="24"/>
        <v>8.39</v>
      </c>
      <c r="BP43" s="139">
        <f t="shared" si="25"/>
        <v>-1.1999999999999993</v>
      </c>
      <c r="BQ43" s="139">
        <f t="shared" si="26"/>
        <v>-0.3100000000000005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990</v>
      </c>
      <c r="G44" s="16">
        <f>'[3]15'!G46</f>
        <v>0</v>
      </c>
      <c r="H44" s="17">
        <f t="shared" si="27"/>
        <v>1310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8.39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8.39</v>
      </c>
      <c r="AL44" s="8">
        <f t="shared" si="31"/>
        <v>229.61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229.61</v>
      </c>
      <c r="AT44" s="8">
        <v>30.8</v>
      </c>
      <c r="AU44" s="8">
        <v>8.08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8.39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8.39</v>
      </c>
      <c r="BL44" s="8">
        <f t="shared" si="21"/>
        <v>30.8</v>
      </c>
      <c r="BM44" s="8">
        <f t="shared" si="22"/>
        <v>8.08</v>
      </c>
      <c r="BN44" s="8">
        <f t="shared" si="23"/>
        <v>32</v>
      </c>
      <c r="BO44" s="8">
        <f t="shared" si="24"/>
        <v>8.39</v>
      </c>
      <c r="BP44" s="139">
        <f t="shared" si="25"/>
        <v>-1.1999999999999993</v>
      </c>
      <c r="BQ44" s="139">
        <f t="shared" si="26"/>
        <v>-0.3100000000000005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990</v>
      </c>
      <c r="G45" s="16">
        <f>'[3]15'!G47</f>
        <v>0</v>
      </c>
      <c r="H45" s="17">
        <f t="shared" si="27"/>
        <v>1310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8.39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8.39</v>
      </c>
      <c r="AL45" s="8">
        <f t="shared" si="31"/>
        <v>229.61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229.61</v>
      </c>
      <c r="AT45" s="8">
        <v>30.8</v>
      </c>
      <c r="AU45" s="8">
        <v>8.08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8.39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8.39</v>
      </c>
      <c r="BL45" s="8">
        <f t="shared" si="21"/>
        <v>30.8</v>
      </c>
      <c r="BM45" s="8">
        <f t="shared" si="22"/>
        <v>8.08</v>
      </c>
      <c r="BN45" s="8">
        <f t="shared" si="23"/>
        <v>32</v>
      </c>
      <c r="BO45" s="8">
        <f t="shared" si="24"/>
        <v>8.39</v>
      </c>
      <c r="BP45" s="139">
        <f t="shared" si="25"/>
        <v>-1.1999999999999993</v>
      </c>
      <c r="BQ45" s="139">
        <f t="shared" si="26"/>
        <v>-0.3100000000000005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990</v>
      </c>
      <c r="G46" s="16">
        <f>'[3]15'!G48</f>
        <v>0</v>
      </c>
      <c r="H46" s="17">
        <f t="shared" si="27"/>
        <v>1310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8.39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8.39</v>
      </c>
      <c r="AL46" s="8">
        <f t="shared" si="31"/>
        <v>229.61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229.61</v>
      </c>
      <c r="AT46" s="8">
        <v>30.8</v>
      </c>
      <c r="AU46" s="8">
        <v>8.08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8.39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8.39</v>
      </c>
      <c r="BL46" s="8">
        <f t="shared" si="21"/>
        <v>30.8</v>
      </c>
      <c r="BM46" s="8">
        <f t="shared" si="22"/>
        <v>8.08</v>
      </c>
      <c r="BN46" s="8">
        <f t="shared" si="23"/>
        <v>32</v>
      </c>
      <c r="BO46" s="8">
        <f t="shared" si="24"/>
        <v>8.39</v>
      </c>
      <c r="BP46" s="139">
        <f t="shared" si="25"/>
        <v>-1.1999999999999993</v>
      </c>
      <c r="BQ46" s="139">
        <f t="shared" si="26"/>
        <v>-0.3100000000000005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990</v>
      </c>
      <c r="G47" s="16">
        <f>'[3]15'!G49</f>
        <v>0</v>
      </c>
      <c r="H47" s="17">
        <f t="shared" si="27"/>
        <v>1310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8.39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8.39</v>
      </c>
      <c r="AL47" s="8">
        <f t="shared" si="31"/>
        <v>229.61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229.61</v>
      </c>
      <c r="AT47" s="8">
        <v>30.8</v>
      </c>
      <c r="AU47" s="8">
        <v>8.08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8.39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8.39</v>
      </c>
      <c r="BL47" s="8">
        <f t="shared" si="21"/>
        <v>30.8</v>
      </c>
      <c r="BM47" s="8">
        <f t="shared" si="22"/>
        <v>8.08</v>
      </c>
      <c r="BN47" s="8">
        <f t="shared" si="23"/>
        <v>32</v>
      </c>
      <c r="BO47" s="8">
        <f t="shared" si="24"/>
        <v>8.39</v>
      </c>
      <c r="BP47" s="139">
        <f t="shared" si="25"/>
        <v>-1.1999999999999993</v>
      </c>
      <c r="BQ47" s="139">
        <f t="shared" si="26"/>
        <v>-0.3100000000000005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990</v>
      </c>
      <c r="G48" s="16">
        <f>'[3]15'!G50</f>
        <v>0</v>
      </c>
      <c r="H48" s="17">
        <f t="shared" si="27"/>
        <v>1310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24.57</v>
      </c>
      <c r="AL48" s="8">
        <f t="shared" si="31"/>
        <v>213.43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213.43</v>
      </c>
      <c r="AT48" s="8">
        <v>30.8</v>
      </c>
      <c r="AU48" s="8">
        <v>23.65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24.57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24.57</v>
      </c>
      <c r="BL48" s="8">
        <f t="shared" si="21"/>
        <v>30.8</v>
      </c>
      <c r="BM48" s="8">
        <f t="shared" si="22"/>
        <v>23.65</v>
      </c>
      <c r="BN48" s="8">
        <f t="shared" si="23"/>
        <v>32</v>
      </c>
      <c r="BO48" s="8">
        <f t="shared" si="24"/>
        <v>24.57</v>
      </c>
      <c r="BP48" s="139">
        <f t="shared" si="25"/>
        <v>-1.1999999999999993</v>
      </c>
      <c r="BQ48" s="139">
        <f t="shared" si="26"/>
        <v>-0.92000000000000171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990</v>
      </c>
      <c r="G49" s="16">
        <f>'[3]15'!G51</f>
        <v>0</v>
      </c>
      <c r="H49" s="17">
        <f t="shared" si="27"/>
        <v>1310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24.57</v>
      </c>
      <c r="AL49" s="8">
        <f t="shared" si="31"/>
        <v>213.43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213.43</v>
      </c>
      <c r="AT49" s="8">
        <v>30.8</v>
      </c>
      <c r="AU49" s="8">
        <v>23.65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24.57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24.57</v>
      </c>
      <c r="BL49" s="8">
        <f t="shared" si="21"/>
        <v>30.8</v>
      </c>
      <c r="BM49" s="8">
        <f t="shared" si="22"/>
        <v>23.65</v>
      </c>
      <c r="BN49" s="8">
        <f t="shared" si="23"/>
        <v>32</v>
      </c>
      <c r="BO49" s="8">
        <f t="shared" si="24"/>
        <v>24.57</v>
      </c>
      <c r="BP49" s="139">
        <f t="shared" si="25"/>
        <v>-1.1999999999999993</v>
      </c>
      <c r="BQ49" s="139">
        <f t="shared" si="26"/>
        <v>-0.92000000000000171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990</v>
      </c>
      <c r="G50" s="16">
        <f>'[3]15'!G52</f>
        <v>0</v>
      </c>
      <c r="H50" s="17">
        <f t="shared" si="27"/>
        <v>1310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24.57</v>
      </c>
      <c r="AL50" s="8">
        <f t="shared" si="31"/>
        <v>213.43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213.43</v>
      </c>
      <c r="AT50" s="8">
        <v>30.8</v>
      </c>
      <c r="AU50" s="8">
        <v>23.65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24.57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24.57</v>
      </c>
      <c r="BL50" s="8">
        <f t="shared" si="21"/>
        <v>30.8</v>
      </c>
      <c r="BM50" s="8">
        <f t="shared" si="22"/>
        <v>23.65</v>
      </c>
      <c r="BN50" s="8">
        <f t="shared" si="23"/>
        <v>32</v>
      </c>
      <c r="BO50" s="8">
        <f t="shared" si="24"/>
        <v>24.57</v>
      </c>
      <c r="BP50" s="139">
        <f t="shared" si="25"/>
        <v>-1.1999999999999993</v>
      </c>
      <c r="BQ50" s="139">
        <f t="shared" si="26"/>
        <v>-0.92000000000000171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990</v>
      </c>
      <c r="G51" s="16">
        <f>'[3]15'!G53</f>
        <v>0</v>
      </c>
      <c r="H51" s="17">
        <f t="shared" si="27"/>
        <v>1310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24.57</v>
      </c>
      <c r="AL51" s="8">
        <f t="shared" si="31"/>
        <v>213.43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213.43</v>
      </c>
      <c r="AT51" s="8">
        <v>30.8</v>
      </c>
      <c r="AU51" s="8">
        <v>23.65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24.57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24.57</v>
      </c>
      <c r="BL51" s="8">
        <f t="shared" si="21"/>
        <v>30.8</v>
      </c>
      <c r="BM51" s="8">
        <f t="shared" si="22"/>
        <v>23.65</v>
      </c>
      <c r="BN51" s="8">
        <f t="shared" si="23"/>
        <v>32</v>
      </c>
      <c r="BO51" s="8">
        <f t="shared" si="24"/>
        <v>24.57</v>
      </c>
      <c r="BP51" s="139">
        <f t="shared" si="25"/>
        <v>-1.1999999999999993</v>
      </c>
      <c r="BQ51" s="139">
        <f t="shared" si="26"/>
        <v>-0.92000000000000171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990</v>
      </c>
      <c r="G52" s="16">
        <f>'[3]15'!G54</f>
        <v>0</v>
      </c>
      <c r="H52" s="17">
        <f t="shared" si="27"/>
        <v>1310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24.57</v>
      </c>
      <c r="AL52" s="8">
        <f t="shared" si="31"/>
        <v>213.43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213.43</v>
      </c>
      <c r="AT52" s="8">
        <v>30.8</v>
      </c>
      <c r="AU52" s="8">
        <v>23.65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24.57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24.57</v>
      </c>
      <c r="BL52" s="8">
        <f t="shared" si="21"/>
        <v>30.8</v>
      </c>
      <c r="BM52" s="8">
        <f t="shared" si="22"/>
        <v>23.65</v>
      </c>
      <c r="BN52" s="8">
        <f t="shared" si="23"/>
        <v>32</v>
      </c>
      <c r="BO52" s="8">
        <f t="shared" si="24"/>
        <v>24.57</v>
      </c>
      <c r="BP52" s="139">
        <f t="shared" si="25"/>
        <v>-1.1999999999999993</v>
      </c>
      <c r="BQ52" s="139">
        <f t="shared" si="26"/>
        <v>-0.92000000000000171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990</v>
      </c>
      <c r="G53" s="16">
        <f>'[3]15'!G55</f>
        <v>0</v>
      </c>
      <c r="H53" s="17">
        <f t="shared" si="27"/>
        <v>1310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24.57</v>
      </c>
      <c r="AL53" s="8">
        <f t="shared" si="31"/>
        <v>213.43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213.43</v>
      </c>
      <c r="AT53" s="8">
        <v>30.8</v>
      </c>
      <c r="AU53" s="8">
        <v>23.65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24.57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24.57</v>
      </c>
      <c r="BL53" s="8">
        <f t="shared" si="21"/>
        <v>30.8</v>
      </c>
      <c r="BM53" s="8">
        <f t="shared" si="22"/>
        <v>23.65</v>
      </c>
      <c r="BN53" s="8">
        <f t="shared" si="23"/>
        <v>32</v>
      </c>
      <c r="BO53" s="8">
        <f t="shared" si="24"/>
        <v>24.57</v>
      </c>
      <c r="BP53" s="139">
        <f t="shared" si="25"/>
        <v>-1.1999999999999993</v>
      </c>
      <c r="BQ53" s="139">
        <f t="shared" si="26"/>
        <v>-0.92000000000000171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990</v>
      </c>
      <c r="G54" s="16">
        <f>'[3]15'!G56</f>
        <v>0</v>
      </c>
      <c r="H54" s="17">
        <f t="shared" si="27"/>
        <v>1310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24.57</v>
      </c>
      <c r="AL54" s="8">
        <f t="shared" si="31"/>
        <v>213.43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213.43</v>
      </c>
      <c r="AT54" s="8">
        <v>30.8</v>
      </c>
      <c r="AU54" s="8">
        <v>23.65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24.57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24.57</v>
      </c>
      <c r="BL54" s="8">
        <f t="shared" si="21"/>
        <v>30.8</v>
      </c>
      <c r="BM54" s="8">
        <f t="shared" si="22"/>
        <v>23.65</v>
      </c>
      <c r="BN54" s="8">
        <f t="shared" si="23"/>
        <v>32</v>
      </c>
      <c r="BO54" s="8">
        <f t="shared" si="24"/>
        <v>24.57</v>
      </c>
      <c r="BP54" s="139">
        <f t="shared" si="25"/>
        <v>-1.1999999999999993</v>
      </c>
      <c r="BQ54" s="139">
        <f t="shared" si="26"/>
        <v>-0.92000000000000171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990</v>
      </c>
      <c r="G55" s="16">
        <f>'[3]15'!G57</f>
        <v>0</v>
      </c>
      <c r="H55" s="17">
        <f t="shared" si="27"/>
        <v>1310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24.57</v>
      </c>
      <c r="AL55" s="8">
        <f t="shared" si="31"/>
        <v>213.43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213.43</v>
      </c>
      <c r="AT55" s="8">
        <v>30.8</v>
      </c>
      <c r="AU55" s="8">
        <v>23.65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24.57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24.57</v>
      </c>
      <c r="BL55" s="8">
        <f t="shared" si="21"/>
        <v>30.8</v>
      </c>
      <c r="BM55" s="8">
        <f t="shared" si="22"/>
        <v>23.65</v>
      </c>
      <c r="BN55" s="8">
        <f t="shared" si="23"/>
        <v>32</v>
      </c>
      <c r="BO55" s="8">
        <f t="shared" si="24"/>
        <v>24.57</v>
      </c>
      <c r="BP55" s="139">
        <f t="shared" si="25"/>
        <v>-1.1999999999999993</v>
      </c>
      <c r="BQ55" s="139">
        <f t="shared" si="26"/>
        <v>-0.92000000000000171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990</v>
      </c>
      <c r="G56" s="16">
        <f>'[3]15'!G58</f>
        <v>0</v>
      </c>
      <c r="H56" s="17">
        <f t="shared" si="27"/>
        <v>1310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24.57</v>
      </c>
      <c r="AL56" s="8">
        <f t="shared" si="31"/>
        <v>213.43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213.43</v>
      </c>
      <c r="AT56" s="8">
        <v>30.8</v>
      </c>
      <c r="AU56" s="8">
        <v>23.65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24.57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24.57</v>
      </c>
      <c r="BL56" s="8">
        <f t="shared" si="21"/>
        <v>30.8</v>
      </c>
      <c r="BM56" s="8">
        <f t="shared" si="22"/>
        <v>23.65</v>
      </c>
      <c r="BN56" s="8">
        <f t="shared" si="23"/>
        <v>32</v>
      </c>
      <c r="BO56" s="8">
        <f t="shared" si="24"/>
        <v>24.57</v>
      </c>
      <c r="BP56" s="139">
        <f t="shared" si="25"/>
        <v>-1.1999999999999993</v>
      </c>
      <c r="BQ56" s="139">
        <f t="shared" si="26"/>
        <v>-0.92000000000000171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990</v>
      </c>
      <c r="G57" s="16">
        <f>'[3]15'!G59</f>
        <v>0</v>
      </c>
      <c r="H57" s="17">
        <f t="shared" si="27"/>
        <v>1310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24.57</v>
      </c>
      <c r="AL57" s="8">
        <f t="shared" si="31"/>
        <v>213.43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213.43</v>
      </c>
      <c r="AT57" s="8">
        <v>30.8</v>
      </c>
      <c r="AU57" s="8">
        <v>23.65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24.57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24.57</v>
      </c>
      <c r="BL57" s="8">
        <f t="shared" si="21"/>
        <v>30.8</v>
      </c>
      <c r="BM57" s="8">
        <f t="shared" si="22"/>
        <v>23.65</v>
      </c>
      <c r="BN57" s="8">
        <f t="shared" si="23"/>
        <v>32</v>
      </c>
      <c r="BO57" s="8">
        <f t="shared" si="24"/>
        <v>24.57</v>
      </c>
      <c r="BP57" s="139">
        <f t="shared" si="25"/>
        <v>-1.1999999999999993</v>
      </c>
      <c r="BQ57" s="139">
        <f t="shared" si="26"/>
        <v>-0.92000000000000171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990</v>
      </c>
      <c r="G58" s="16">
        <f>'[3]15'!G60</f>
        <v>0</v>
      </c>
      <c r="H58" s="17">
        <f t="shared" si="27"/>
        <v>1310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24.57</v>
      </c>
      <c r="AL58" s="8">
        <f t="shared" si="31"/>
        <v>213.43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213.43</v>
      </c>
      <c r="AT58" s="8">
        <v>30.8</v>
      </c>
      <c r="AU58" s="8">
        <v>23.65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24.57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24.57</v>
      </c>
      <c r="BL58" s="8">
        <f t="shared" si="21"/>
        <v>30.8</v>
      </c>
      <c r="BM58" s="8">
        <f t="shared" si="22"/>
        <v>23.65</v>
      </c>
      <c r="BN58" s="8">
        <f t="shared" si="23"/>
        <v>32</v>
      </c>
      <c r="BO58" s="8">
        <f t="shared" si="24"/>
        <v>24.57</v>
      </c>
      <c r="BP58" s="139">
        <f t="shared" si="25"/>
        <v>-1.1999999999999993</v>
      </c>
      <c r="BQ58" s="139">
        <f t="shared" si="26"/>
        <v>-0.92000000000000171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990</v>
      </c>
      <c r="G59" s="16">
        <f>'[3]15'!G61</f>
        <v>0</v>
      </c>
      <c r="H59" s="17">
        <f t="shared" si="27"/>
        <v>1310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24.57</v>
      </c>
      <c r="AL59" s="8">
        <f t="shared" si="31"/>
        <v>213.43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213.43</v>
      </c>
      <c r="AT59" s="8">
        <v>30.8</v>
      </c>
      <c r="AU59" s="8">
        <v>23.65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24.57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24.57</v>
      </c>
      <c r="BL59" s="8">
        <f t="shared" si="21"/>
        <v>30.8</v>
      </c>
      <c r="BM59" s="8">
        <f t="shared" si="22"/>
        <v>23.65</v>
      </c>
      <c r="BN59" s="8">
        <f t="shared" si="23"/>
        <v>32</v>
      </c>
      <c r="BO59" s="8">
        <f t="shared" si="24"/>
        <v>24.57</v>
      </c>
      <c r="BP59" s="139">
        <f t="shared" si="25"/>
        <v>-1.1999999999999993</v>
      </c>
      <c r="BQ59" s="139">
        <f t="shared" si="26"/>
        <v>-0.92000000000000171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990</v>
      </c>
      <c r="G60" s="16">
        <f>'[3]15'!G62</f>
        <v>0</v>
      </c>
      <c r="H60" s="17">
        <f t="shared" si="27"/>
        <v>1310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24.57</v>
      </c>
      <c r="AL60" s="8">
        <f t="shared" si="31"/>
        <v>213.43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213.43</v>
      </c>
      <c r="AT60" s="8">
        <v>30.8</v>
      </c>
      <c r="AU60" s="8">
        <v>23.65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24.57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24.57</v>
      </c>
      <c r="BL60" s="8">
        <f t="shared" si="21"/>
        <v>30.8</v>
      </c>
      <c r="BM60" s="8">
        <f t="shared" si="22"/>
        <v>23.65</v>
      </c>
      <c r="BN60" s="8">
        <f t="shared" si="23"/>
        <v>32</v>
      </c>
      <c r="BO60" s="8">
        <f t="shared" si="24"/>
        <v>24.57</v>
      </c>
      <c r="BP60" s="139">
        <f t="shared" si="25"/>
        <v>-1.1999999999999993</v>
      </c>
      <c r="BQ60" s="139">
        <f t="shared" si="26"/>
        <v>-0.92000000000000171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990</v>
      </c>
      <c r="G61" s="16">
        <f>'[3]15'!G63</f>
        <v>0</v>
      </c>
      <c r="H61" s="17">
        <f t="shared" si="27"/>
        <v>1310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24.57</v>
      </c>
      <c r="AL61" s="8">
        <f t="shared" si="31"/>
        <v>213.43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213.43</v>
      </c>
      <c r="AT61" s="8">
        <v>30.8</v>
      </c>
      <c r="AU61" s="8">
        <v>23.65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24.57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24.57</v>
      </c>
      <c r="BL61" s="8">
        <f t="shared" si="21"/>
        <v>30.8</v>
      </c>
      <c r="BM61" s="8">
        <f t="shared" si="22"/>
        <v>23.65</v>
      </c>
      <c r="BN61" s="8">
        <f t="shared" si="23"/>
        <v>32</v>
      </c>
      <c r="BO61" s="8">
        <f t="shared" si="24"/>
        <v>24.57</v>
      </c>
      <c r="BP61" s="139">
        <f t="shared" si="25"/>
        <v>-1.1999999999999993</v>
      </c>
      <c r="BQ61" s="139">
        <f t="shared" si="26"/>
        <v>-0.92000000000000171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990</v>
      </c>
      <c r="G62" s="16">
        <f>'[3]15'!G64</f>
        <v>0</v>
      </c>
      <c r="H62" s="17">
        <f t="shared" si="27"/>
        <v>1310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24.57</v>
      </c>
      <c r="AL62" s="8">
        <f t="shared" ref="AL62:AN98" si="35">Q62-X62-AE62</f>
        <v>213.43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213.43</v>
      </c>
      <c r="AT62" s="8">
        <v>30.8</v>
      </c>
      <c r="AU62" s="8">
        <v>23.65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24.57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24.57</v>
      </c>
      <c r="BL62" s="8">
        <f t="shared" si="21"/>
        <v>30.8</v>
      </c>
      <c r="BM62" s="8">
        <f t="shared" si="22"/>
        <v>23.65</v>
      </c>
      <c r="BN62" s="8">
        <f t="shared" si="23"/>
        <v>32</v>
      </c>
      <c r="BO62" s="8">
        <f t="shared" si="24"/>
        <v>24.57</v>
      </c>
      <c r="BP62" s="139">
        <f t="shared" si="25"/>
        <v>-1.1999999999999993</v>
      </c>
      <c r="BQ62" s="139">
        <f t="shared" si="26"/>
        <v>-0.92000000000000171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990</v>
      </c>
      <c r="G63" s="16">
        <f>'[3]15'!G65</f>
        <v>0</v>
      </c>
      <c r="H63" s="17">
        <f t="shared" si="27"/>
        <v>1310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26.35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26.35</v>
      </c>
      <c r="AE63" s="8">
        <f t="shared" si="11"/>
        <v>26.35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26.35</v>
      </c>
      <c r="AL63" s="8">
        <f t="shared" si="35"/>
        <v>217.3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217.3</v>
      </c>
      <c r="AT63" s="8">
        <v>30.8</v>
      </c>
      <c r="AU63" s="8">
        <v>23.65</v>
      </c>
      <c r="AW63" s="203">
        <v>26.35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26.35</v>
      </c>
      <c r="BD63" s="203">
        <v>26.35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26.35</v>
      </c>
      <c r="BL63" s="8">
        <f t="shared" si="21"/>
        <v>30.8</v>
      </c>
      <c r="BM63" s="8">
        <f t="shared" si="22"/>
        <v>23.65</v>
      </c>
      <c r="BN63" s="8">
        <f t="shared" si="23"/>
        <v>26.35</v>
      </c>
      <c r="BO63" s="8">
        <f t="shared" si="24"/>
        <v>26.35</v>
      </c>
      <c r="BP63" s="139">
        <f t="shared" si="25"/>
        <v>4.4499999999999993</v>
      </c>
      <c r="BQ63" s="139">
        <f t="shared" si="26"/>
        <v>-2.7000000000000028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990</v>
      </c>
      <c r="G64" s="16">
        <f>'[3]15'!G66</f>
        <v>0</v>
      </c>
      <c r="H64" s="17">
        <f t="shared" si="27"/>
        <v>1310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26.35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26.35</v>
      </c>
      <c r="AE64" s="8">
        <f t="shared" si="11"/>
        <v>26.35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26.35</v>
      </c>
      <c r="AL64" s="8">
        <f t="shared" si="35"/>
        <v>217.3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217.3</v>
      </c>
      <c r="AT64" s="8">
        <v>30.8</v>
      </c>
      <c r="AU64" s="8">
        <v>23.65</v>
      </c>
      <c r="AW64" s="203">
        <v>26.35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26.35</v>
      </c>
      <c r="BD64" s="203">
        <v>26.35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26.35</v>
      </c>
      <c r="BL64" s="8">
        <f t="shared" si="21"/>
        <v>30.8</v>
      </c>
      <c r="BM64" s="8">
        <f t="shared" si="22"/>
        <v>23.65</v>
      </c>
      <c r="BN64" s="8">
        <f t="shared" si="23"/>
        <v>26.35</v>
      </c>
      <c r="BO64" s="8">
        <f t="shared" si="24"/>
        <v>26.35</v>
      </c>
      <c r="BP64" s="139">
        <f t="shared" si="25"/>
        <v>4.4499999999999993</v>
      </c>
      <c r="BQ64" s="139">
        <f t="shared" si="26"/>
        <v>-2.7000000000000028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990</v>
      </c>
      <c r="G65" s="16">
        <f>'[3]15'!G67</f>
        <v>0</v>
      </c>
      <c r="H65" s="17">
        <f t="shared" si="27"/>
        <v>1310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26.35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26.35</v>
      </c>
      <c r="AE65" s="8">
        <f t="shared" si="11"/>
        <v>26.35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26.35</v>
      </c>
      <c r="AL65" s="8">
        <f t="shared" si="35"/>
        <v>217.3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217.3</v>
      </c>
      <c r="AT65" s="8">
        <v>25.36</v>
      </c>
      <c r="AU65" s="8">
        <v>25.36</v>
      </c>
      <c r="AW65" s="203">
        <v>26.35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26.35</v>
      </c>
      <c r="BD65" s="203">
        <v>26.35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26.35</v>
      </c>
      <c r="BL65" s="8">
        <f t="shared" si="21"/>
        <v>25.36</v>
      </c>
      <c r="BM65" s="8">
        <f t="shared" si="22"/>
        <v>25.36</v>
      </c>
      <c r="BN65" s="8">
        <f t="shared" si="23"/>
        <v>26.35</v>
      </c>
      <c r="BO65" s="8">
        <f t="shared" si="24"/>
        <v>26.35</v>
      </c>
      <c r="BP65" s="139">
        <f t="shared" si="25"/>
        <v>-0.99000000000000199</v>
      </c>
      <c r="BQ65" s="139">
        <f t="shared" si="26"/>
        <v>-0.99000000000000199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990</v>
      </c>
      <c r="G66" s="16">
        <f>'[3]15'!G68</f>
        <v>0</v>
      </c>
      <c r="H66" s="17">
        <f t="shared" si="27"/>
        <v>1310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26.35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26.35</v>
      </c>
      <c r="AE66" s="8">
        <f t="shared" si="11"/>
        <v>26.35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26.35</v>
      </c>
      <c r="AL66" s="8">
        <f t="shared" si="35"/>
        <v>217.3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217.3</v>
      </c>
      <c r="AT66" s="8">
        <v>25.36</v>
      </c>
      <c r="AU66" s="8">
        <v>25.36</v>
      </c>
      <c r="AW66" s="203">
        <v>26.35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26.35</v>
      </c>
      <c r="BD66" s="203">
        <v>26.35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26.35</v>
      </c>
      <c r="BL66" s="8">
        <f t="shared" si="21"/>
        <v>25.36</v>
      </c>
      <c r="BM66" s="8">
        <f t="shared" si="22"/>
        <v>25.36</v>
      </c>
      <c r="BN66" s="8">
        <f t="shared" si="23"/>
        <v>26.35</v>
      </c>
      <c r="BO66" s="8">
        <f t="shared" si="24"/>
        <v>26.35</v>
      </c>
      <c r="BP66" s="139">
        <f t="shared" si="25"/>
        <v>-0.99000000000000199</v>
      </c>
      <c r="BQ66" s="139">
        <f t="shared" si="26"/>
        <v>-0.99000000000000199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960</v>
      </c>
      <c r="G67" s="16">
        <f>'[3]15'!G69</f>
        <v>30</v>
      </c>
      <c r="H67" s="17">
        <f t="shared" si="27"/>
        <v>1310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30</v>
      </c>
      <c r="O67" s="17">
        <f t="shared" si="28"/>
        <v>300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30</v>
      </c>
      <c r="W67" s="17">
        <f t="shared" si="30"/>
        <v>300</v>
      </c>
      <c r="X67" s="8">
        <f t="shared" si="4"/>
        <v>26.35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26.35</v>
      </c>
      <c r="AE67" s="8">
        <f t="shared" si="11"/>
        <v>26.35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26.35</v>
      </c>
      <c r="AL67" s="8">
        <f t="shared" si="35"/>
        <v>217.3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30</v>
      </c>
      <c r="AR67" s="8">
        <f t="shared" si="18"/>
        <v>247.3</v>
      </c>
      <c r="AT67" s="8">
        <v>25.36</v>
      </c>
      <c r="AU67" s="8">
        <v>25.36</v>
      </c>
      <c r="AW67" s="203">
        <v>26.35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26.35</v>
      </c>
      <c r="BD67" s="203">
        <v>26.35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26.35</v>
      </c>
      <c r="BL67" s="8">
        <f t="shared" si="21"/>
        <v>25.36</v>
      </c>
      <c r="BM67" s="8">
        <f t="shared" si="22"/>
        <v>25.36</v>
      </c>
      <c r="BN67" s="8">
        <f t="shared" si="23"/>
        <v>26.35</v>
      </c>
      <c r="BO67" s="8">
        <f t="shared" si="24"/>
        <v>26.35</v>
      </c>
      <c r="BP67" s="139">
        <f t="shared" si="25"/>
        <v>-0.99000000000000199</v>
      </c>
      <c r="BQ67" s="139">
        <f t="shared" si="26"/>
        <v>-0.99000000000000199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960</v>
      </c>
      <c r="G68" s="16">
        <f>'[3]15'!G70</f>
        <v>30</v>
      </c>
      <c r="H68" s="17">
        <f t="shared" si="27"/>
        <v>1310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30</v>
      </c>
      <c r="O68" s="17">
        <f t="shared" si="28"/>
        <v>300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30</v>
      </c>
      <c r="W68" s="17">
        <f t="shared" si="30"/>
        <v>300</v>
      </c>
      <c r="X68" s="8">
        <f t="shared" ref="X68:X98" si="36">AW68</f>
        <v>26.35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26.35</v>
      </c>
      <c r="AE68" s="8">
        <f t="shared" ref="AE68:AE98" si="43">BD68</f>
        <v>26.35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26.35</v>
      </c>
      <c r="AL68" s="8">
        <f t="shared" si="35"/>
        <v>217.3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30</v>
      </c>
      <c r="AR68" s="8">
        <f t="shared" ref="AR68:AR98" si="50">SUM(AL68:AQ68)</f>
        <v>247.3</v>
      </c>
      <c r="AT68" s="8">
        <v>25.36</v>
      </c>
      <c r="AU68" s="8">
        <v>25.36</v>
      </c>
      <c r="AW68" s="203">
        <v>26.35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26.35</v>
      </c>
      <c r="BD68" s="203">
        <v>26.35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26.35</v>
      </c>
      <c r="BL68" s="8">
        <f t="shared" ref="BL68:BL98" si="53">AT68</f>
        <v>25.36</v>
      </c>
      <c r="BM68" s="8">
        <f t="shared" ref="BM68:BM98" si="54">AU68</f>
        <v>25.36</v>
      </c>
      <c r="BN68" s="8">
        <f t="shared" ref="BN68:BN98" si="55">BC68</f>
        <v>26.35</v>
      </c>
      <c r="BO68" s="8">
        <f t="shared" ref="BO68:BO98" si="56">BJ68</f>
        <v>26.35</v>
      </c>
      <c r="BP68" s="139">
        <f t="shared" ref="BP68:BP98" si="57">BL68-BN68</f>
        <v>-0.99000000000000199</v>
      </c>
      <c r="BQ68" s="139">
        <f t="shared" ref="BQ68:BQ98" si="58">BM68-BO68</f>
        <v>-0.99000000000000199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960</v>
      </c>
      <c r="G69" s="16">
        <f>'[3]15'!G71</f>
        <v>30</v>
      </c>
      <c r="H69" s="17">
        <f t="shared" ref="H69:H98" si="59">SUM(B69:G69)</f>
        <v>1310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30</v>
      </c>
      <c r="O69" s="17">
        <f t="shared" ref="O69:O98" si="60">SUM(I69:N69)</f>
        <v>300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30</v>
      </c>
      <c r="W69" s="17">
        <f t="shared" ref="W69:W98" si="61">SUM(Q69:V69)</f>
        <v>300</v>
      </c>
      <c r="X69" s="8">
        <f t="shared" si="36"/>
        <v>26.35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26.35</v>
      </c>
      <c r="AE69" s="8">
        <f t="shared" si="43"/>
        <v>26.35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26.35</v>
      </c>
      <c r="AL69" s="8">
        <f t="shared" si="35"/>
        <v>217.3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30</v>
      </c>
      <c r="AR69" s="8">
        <f t="shared" si="50"/>
        <v>247.3</v>
      </c>
      <c r="AT69" s="8">
        <v>25.36</v>
      </c>
      <c r="AU69" s="8">
        <v>25.36</v>
      </c>
      <c r="AW69" s="203">
        <v>26.35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26.35</v>
      </c>
      <c r="BD69" s="203">
        <v>26.35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26.35</v>
      </c>
      <c r="BL69" s="8">
        <f t="shared" si="53"/>
        <v>25.36</v>
      </c>
      <c r="BM69" s="8">
        <f t="shared" si="54"/>
        <v>25.36</v>
      </c>
      <c r="BN69" s="8">
        <f t="shared" si="55"/>
        <v>26.35</v>
      </c>
      <c r="BO69" s="8">
        <f t="shared" si="56"/>
        <v>26.35</v>
      </c>
      <c r="BP69" s="139">
        <f t="shared" si="57"/>
        <v>-0.99000000000000199</v>
      </c>
      <c r="BQ69" s="139">
        <f t="shared" si="58"/>
        <v>-0.99000000000000199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960</v>
      </c>
      <c r="G70" s="16">
        <f>'[3]15'!G72</f>
        <v>30</v>
      </c>
      <c r="H70" s="17">
        <f t="shared" si="59"/>
        <v>1310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30</v>
      </c>
      <c r="O70" s="17">
        <f t="shared" si="60"/>
        <v>300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30</v>
      </c>
      <c r="W70" s="17">
        <f t="shared" si="61"/>
        <v>300</v>
      </c>
      <c r="X70" s="8">
        <f t="shared" si="36"/>
        <v>26.35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26.35</v>
      </c>
      <c r="AE70" s="8">
        <f t="shared" si="43"/>
        <v>26.35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26.35</v>
      </c>
      <c r="AL70" s="8">
        <f t="shared" si="35"/>
        <v>217.3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30</v>
      </c>
      <c r="AR70" s="8">
        <f t="shared" si="50"/>
        <v>247.3</v>
      </c>
      <c r="AT70" s="8">
        <v>25.36</v>
      </c>
      <c r="AU70" s="8">
        <v>25.36</v>
      </c>
      <c r="AW70" s="203">
        <v>26.35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26.35</v>
      </c>
      <c r="BD70" s="203">
        <v>26.35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26.35</v>
      </c>
      <c r="BL70" s="8">
        <f t="shared" si="53"/>
        <v>25.36</v>
      </c>
      <c r="BM70" s="8">
        <f t="shared" si="54"/>
        <v>25.36</v>
      </c>
      <c r="BN70" s="8">
        <f t="shared" si="55"/>
        <v>26.35</v>
      </c>
      <c r="BO70" s="8">
        <f t="shared" si="56"/>
        <v>26.35</v>
      </c>
      <c r="BP70" s="139">
        <f t="shared" si="57"/>
        <v>-0.99000000000000199</v>
      </c>
      <c r="BQ70" s="139">
        <f t="shared" si="58"/>
        <v>-0.99000000000000199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920</v>
      </c>
      <c r="G71" s="16">
        <f>'[3]15'!G73</f>
        <v>70</v>
      </c>
      <c r="H71" s="17">
        <f t="shared" si="59"/>
        <v>1310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70</v>
      </c>
      <c r="O71" s="17">
        <f t="shared" si="60"/>
        <v>340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70</v>
      </c>
      <c r="W71" s="17">
        <f t="shared" si="61"/>
        <v>340</v>
      </c>
      <c r="X71" s="8">
        <f t="shared" si="36"/>
        <v>22.2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22.2</v>
      </c>
      <c r="AE71" s="8">
        <f t="shared" si="43"/>
        <v>22.2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22.2</v>
      </c>
      <c r="AL71" s="8">
        <f t="shared" si="35"/>
        <v>225.60000000000002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70</v>
      </c>
      <c r="AR71" s="8">
        <f t="shared" si="50"/>
        <v>295.60000000000002</v>
      </c>
      <c r="AT71" s="8">
        <v>21.37</v>
      </c>
      <c r="AU71" s="8">
        <v>21.37</v>
      </c>
      <c r="AW71" s="203">
        <v>22.2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22.2</v>
      </c>
      <c r="BD71" s="203">
        <v>22.2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22.2</v>
      </c>
      <c r="BL71" s="8">
        <f t="shared" si="53"/>
        <v>21.37</v>
      </c>
      <c r="BM71" s="8">
        <f t="shared" si="54"/>
        <v>21.37</v>
      </c>
      <c r="BN71" s="8">
        <f t="shared" si="55"/>
        <v>22.2</v>
      </c>
      <c r="BO71" s="8">
        <f t="shared" si="56"/>
        <v>22.2</v>
      </c>
      <c r="BP71" s="139">
        <f t="shared" si="57"/>
        <v>-0.82999999999999829</v>
      </c>
      <c r="BQ71" s="139">
        <f t="shared" si="58"/>
        <v>-0.82999999999999829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860</v>
      </c>
      <c r="G72" s="16">
        <f>'[3]15'!G74</f>
        <v>130</v>
      </c>
      <c r="H72" s="17">
        <f t="shared" si="59"/>
        <v>1310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130</v>
      </c>
      <c r="O72" s="17">
        <f t="shared" si="60"/>
        <v>400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130</v>
      </c>
      <c r="W72" s="17">
        <f t="shared" si="61"/>
        <v>400</v>
      </c>
      <c r="X72" s="8">
        <f t="shared" si="36"/>
        <v>22.2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22.2</v>
      </c>
      <c r="AE72" s="8">
        <f t="shared" si="43"/>
        <v>22.2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22.2</v>
      </c>
      <c r="AL72" s="8">
        <f t="shared" si="35"/>
        <v>225.60000000000002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130</v>
      </c>
      <c r="AR72" s="8">
        <f t="shared" si="50"/>
        <v>355.6</v>
      </c>
      <c r="AT72" s="8">
        <v>21.37</v>
      </c>
      <c r="AU72" s="8">
        <v>21.37</v>
      </c>
      <c r="AW72" s="203">
        <v>22.2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22.2</v>
      </c>
      <c r="BD72" s="203">
        <v>22.2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22.2</v>
      </c>
      <c r="BL72" s="8">
        <f t="shared" si="53"/>
        <v>21.37</v>
      </c>
      <c r="BM72" s="8">
        <f t="shared" si="54"/>
        <v>21.37</v>
      </c>
      <c r="BN72" s="8">
        <f t="shared" si="55"/>
        <v>22.2</v>
      </c>
      <c r="BO72" s="8">
        <f t="shared" si="56"/>
        <v>22.2</v>
      </c>
      <c r="BP72" s="139">
        <f t="shared" si="57"/>
        <v>-0.82999999999999829</v>
      </c>
      <c r="BQ72" s="139">
        <f t="shared" si="58"/>
        <v>-0.82999999999999829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775</v>
      </c>
      <c r="G73" s="16">
        <f>'[3]15'!G75</f>
        <v>215</v>
      </c>
      <c r="H73" s="17">
        <f t="shared" si="59"/>
        <v>1310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215</v>
      </c>
      <c r="O73" s="17">
        <f t="shared" si="60"/>
        <v>485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215</v>
      </c>
      <c r="W73" s="17">
        <f t="shared" si="61"/>
        <v>485</v>
      </c>
      <c r="X73" s="8">
        <f t="shared" si="36"/>
        <v>18.7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18.7</v>
      </c>
      <c r="AE73" s="8">
        <f t="shared" si="43"/>
        <v>18.7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18.7</v>
      </c>
      <c r="AL73" s="8">
        <f t="shared" si="35"/>
        <v>232.60000000000002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215</v>
      </c>
      <c r="AR73" s="8">
        <f t="shared" si="50"/>
        <v>447.6</v>
      </c>
      <c r="AT73" s="8">
        <v>18</v>
      </c>
      <c r="AU73" s="8">
        <v>18</v>
      </c>
      <c r="AW73" s="203">
        <v>18.7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18.7</v>
      </c>
      <c r="BD73" s="203">
        <v>18.7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18.7</v>
      </c>
      <c r="BL73" s="8">
        <f t="shared" si="53"/>
        <v>18</v>
      </c>
      <c r="BM73" s="8">
        <f t="shared" si="54"/>
        <v>18</v>
      </c>
      <c r="BN73" s="8">
        <f t="shared" si="55"/>
        <v>18.7</v>
      </c>
      <c r="BO73" s="8">
        <f t="shared" si="56"/>
        <v>18.7</v>
      </c>
      <c r="BP73" s="139">
        <f t="shared" si="57"/>
        <v>-0.69999999999999929</v>
      </c>
      <c r="BQ73" s="139">
        <f t="shared" si="58"/>
        <v>-0.69999999999999929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775</v>
      </c>
      <c r="G74" s="16">
        <f>'[3]15'!G76</f>
        <v>215</v>
      </c>
      <c r="H74" s="17">
        <f t="shared" si="59"/>
        <v>1310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215</v>
      </c>
      <c r="O74" s="17">
        <f t="shared" si="60"/>
        <v>485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215</v>
      </c>
      <c r="W74" s="17">
        <f t="shared" si="61"/>
        <v>485</v>
      </c>
      <c r="X74" s="8">
        <f t="shared" si="36"/>
        <v>18.7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18.7</v>
      </c>
      <c r="AE74" s="8">
        <f t="shared" si="43"/>
        <v>18.7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18.7</v>
      </c>
      <c r="AL74" s="8">
        <f t="shared" si="35"/>
        <v>232.60000000000002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215</v>
      </c>
      <c r="AR74" s="8">
        <f t="shared" si="50"/>
        <v>447.6</v>
      </c>
      <c r="AT74" s="8">
        <v>18</v>
      </c>
      <c r="AU74" s="8">
        <v>18</v>
      </c>
      <c r="AW74" s="203">
        <v>18.7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18.7</v>
      </c>
      <c r="BD74" s="203">
        <v>18.7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18.7</v>
      </c>
      <c r="BL74" s="8">
        <f t="shared" si="53"/>
        <v>18</v>
      </c>
      <c r="BM74" s="8">
        <f t="shared" si="54"/>
        <v>18</v>
      </c>
      <c r="BN74" s="8">
        <f t="shared" si="55"/>
        <v>18.7</v>
      </c>
      <c r="BO74" s="8">
        <f t="shared" si="56"/>
        <v>18.7</v>
      </c>
      <c r="BP74" s="139">
        <f t="shared" si="57"/>
        <v>-0.69999999999999929</v>
      </c>
      <c r="BQ74" s="139">
        <f t="shared" si="58"/>
        <v>-0.69999999999999929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775</v>
      </c>
      <c r="G75" s="16">
        <f>'[3]15'!G77</f>
        <v>215</v>
      </c>
      <c r="H75" s="17">
        <f t="shared" si="59"/>
        <v>1310</v>
      </c>
      <c r="I75" s="15">
        <f>'[3]15'!J77</f>
        <v>315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215</v>
      </c>
      <c r="O75" s="17">
        <f t="shared" si="60"/>
        <v>530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215</v>
      </c>
      <c r="W75" s="17">
        <f t="shared" si="61"/>
        <v>530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215</v>
      </c>
      <c r="AR75" s="8">
        <f t="shared" si="50"/>
        <v>498.5</v>
      </c>
      <c r="AT75" s="8">
        <v>30.32</v>
      </c>
      <c r="AU75" s="8">
        <v>0</v>
      </c>
      <c r="AW75" s="203">
        <v>31.5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31.5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30.32</v>
      </c>
      <c r="BM75" s="8">
        <f t="shared" si="54"/>
        <v>0</v>
      </c>
      <c r="BN75" s="8">
        <f t="shared" si="55"/>
        <v>31.5</v>
      </c>
      <c r="BO75" s="8">
        <f t="shared" si="56"/>
        <v>0</v>
      </c>
      <c r="BP75" s="139">
        <f t="shared" si="57"/>
        <v>-1.1799999999999997</v>
      </c>
      <c r="BQ75" s="139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775</v>
      </c>
      <c r="G76" s="16">
        <f>'[3]15'!G78</f>
        <v>215</v>
      </c>
      <c r="H76" s="17">
        <f t="shared" si="59"/>
        <v>1310</v>
      </c>
      <c r="I76" s="15">
        <f>'[3]15'!J78</f>
        <v>315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215</v>
      </c>
      <c r="O76" s="17">
        <f t="shared" si="60"/>
        <v>530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215</v>
      </c>
      <c r="W76" s="17">
        <f t="shared" si="61"/>
        <v>530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215</v>
      </c>
      <c r="AR76" s="8">
        <f t="shared" si="50"/>
        <v>498.5</v>
      </c>
      <c r="AT76" s="8">
        <v>30.32</v>
      </c>
      <c r="AU76" s="8">
        <v>0</v>
      </c>
      <c r="AW76" s="203">
        <v>31.5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31.5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30.32</v>
      </c>
      <c r="BM76" s="8">
        <f t="shared" si="54"/>
        <v>0</v>
      </c>
      <c r="BN76" s="8">
        <f t="shared" si="55"/>
        <v>31.5</v>
      </c>
      <c r="BO76" s="8">
        <f t="shared" si="56"/>
        <v>0</v>
      </c>
      <c r="BP76" s="139">
        <f t="shared" si="57"/>
        <v>-1.1799999999999997</v>
      </c>
      <c r="BQ76" s="139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775</v>
      </c>
      <c r="G77" s="16">
        <f>'[3]15'!G79</f>
        <v>215</v>
      </c>
      <c r="H77" s="17">
        <f t="shared" si="59"/>
        <v>1310</v>
      </c>
      <c r="I77" s="15">
        <f>'[3]15'!J79</f>
        <v>315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215</v>
      </c>
      <c r="O77" s="17">
        <f t="shared" si="60"/>
        <v>530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215</v>
      </c>
      <c r="W77" s="17">
        <f t="shared" si="61"/>
        <v>530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215</v>
      </c>
      <c r="AR77" s="8">
        <f t="shared" si="50"/>
        <v>498.5</v>
      </c>
      <c r="AT77" s="8">
        <v>30.32</v>
      </c>
      <c r="AU77" s="8">
        <v>0</v>
      </c>
      <c r="AW77" s="203">
        <v>31.5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31.5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30.32</v>
      </c>
      <c r="BM77" s="8">
        <f t="shared" si="54"/>
        <v>0</v>
      </c>
      <c r="BN77" s="8">
        <f t="shared" si="55"/>
        <v>31.5</v>
      </c>
      <c r="BO77" s="8">
        <f t="shared" si="56"/>
        <v>0</v>
      </c>
      <c r="BP77" s="139">
        <f t="shared" si="57"/>
        <v>-1.1799999999999997</v>
      </c>
      <c r="BQ77" s="139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775</v>
      </c>
      <c r="G78" s="16">
        <f>'[3]15'!G80</f>
        <v>215</v>
      </c>
      <c r="H78" s="17">
        <f t="shared" si="59"/>
        <v>1310</v>
      </c>
      <c r="I78" s="15">
        <f>'[3]15'!J80</f>
        <v>315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215</v>
      </c>
      <c r="O78" s="17">
        <f t="shared" si="60"/>
        <v>530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215</v>
      </c>
      <c r="W78" s="17">
        <f t="shared" si="61"/>
        <v>530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215</v>
      </c>
      <c r="AR78" s="8">
        <f t="shared" si="50"/>
        <v>498.5</v>
      </c>
      <c r="AT78" s="8">
        <v>30.32</v>
      </c>
      <c r="AU78" s="8">
        <v>0</v>
      </c>
      <c r="AW78" s="203">
        <v>31.5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31.5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30.32</v>
      </c>
      <c r="BM78" s="8">
        <f t="shared" si="54"/>
        <v>0</v>
      </c>
      <c r="BN78" s="8">
        <f t="shared" si="55"/>
        <v>31.5</v>
      </c>
      <c r="BO78" s="8">
        <f t="shared" si="56"/>
        <v>0</v>
      </c>
      <c r="BP78" s="139">
        <f t="shared" si="57"/>
        <v>-1.1799999999999997</v>
      </c>
      <c r="BQ78" s="139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775</v>
      </c>
      <c r="G79" s="16">
        <f>'[3]15'!G81</f>
        <v>215</v>
      </c>
      <c r="H79" s="17">
        <f t="shared" si="59"/>
        <v>1310</v>
      </c>
      <c r="I79" s="15">
        <f>'[3]15'!J81</f>
        <v>315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215</v>
      </c>
      <c r="O79" s="17">
        <f t="shared" si="60"/>
        <v>530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215</v>
      </c>
      <c r="W79" s="17">
        <f t="shared" si="61"/>
        <v>530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283.5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215</v>
      </c>
      <c r="AR79" s="8">
        <f t="shared" si="50"/>
        <v>498.5</v>
      </c>
      <c r="AT79" s="8">
        <v>30.32</v>
      </c>
      <c r="AU79" s="8">
        <v>0</v>
      </c>
      <c r="AW79" s="203">
        <v>31.5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31.5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30.32</v>
      </c>
      <c r="BM79" s="8">
        <f t="shared" si="54"/>
        <v>0</v>
      </c>
      <c r="BN79" s="8">
        <f t="shared" si="55"/>
        <v>31.5</v>
      </c>
      <c r="BO79" s="8">
        <f t="shared" si="56"/>
        <v>0</v>
      </c>
      <c r="BP79" s="139">
        <f t="shared" si="57"/>
        <v>-1.1799999999999997</v>
      </c>
      <c r="BQ79" s="139">
        <f t="shared" si="58"/>
        <v>0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775</v>
      </c>
      <c r="G80" s="16">
        <f>'[3]15'!G82</f>
        <v>215</v>
      </c>
      <c r="H80" s="17">
        <f t="shared" si="59"/>
        <v>1310</v>
      </c>
      <c r="I80" s="15">
        <f>'[3]15'!J82</f>
        <v>315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215</v>
      </c>
      <c r="O80" s="17">
        <f t="shared" si="60"/>
        <v>530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215</v>
      </c>
      <c r="W80" s="17">
        <f t="shared" si="61"/>
        <v>530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283.5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215</v>
      </c>
      <c r="AR80" s="8">
        <f t="shared" si="50"/>
        <v>498.5</v>
      </c>
      <c r="AT80" s="8">
        <v>30.32</v>
      </c>
      <c r="AU80" s="8">
        <v>0</v>
      </c>
      <c r="AW80" s="203">
        <v>31.5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31.5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30.32</v>
      </c>
      <c r="BM80" s="8">
        <f t="shared" si="54"/>
        <v>0</v>
      </c>
      <c r="BN80" s="8">
        <f t="shared" si="55"/>
        <v>31.5</v>
      </c>
      <c r="BO80" s="8">
        <f t="shared" si="56"/>
        <v>0</v>
      </c>
      <c r="BP80" s="139">
        <f t="shared" si="57"/>
        <v>-1.1799999999999997</v>
      </c>
      <c r="BQ80" s="139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775</v>
      </c>
      <c r="G81" s="16">
        <f>'[3]15'!G83</f>
        <v>215</v>
      </c>
      <c r="H81" s="17">
        <f t="shared" si="59"/>
        <v>1310</v>
      </c>
      <c r="I81" s="15">
        <f>'[3]15'!J83</f>
        <v>315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215</v>
      </c>
      <c r="O81" s="17">
        <f t="shared" si="60"/>
        <v>530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215</v>
      </c>
      <c r="W81" s="17">
        <f t="shared" si="61"/>
        <v>530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283.5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215</v>
      </c>
      <c r="AR81" s="8">
        <f t="shared" si="50"/>
        <v>498.5</v>
      </c>
      <c r="AT81" s="8">
        <v>30.32</v>
      </c>
      <c r="AU81" s="8">
        <v>0</v>
      </c>
      <c r="AW81" s="203">
        <v>31.5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31.5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30.32</v>
      </c>
      <c r="BM81" s="8">
        <f t="shared" si="54"/>
        <v>0</v>
      </c>
      <c r="BN81" s="8">
        <f t="shared" si="55"/>
        <v>31.5</v>
      </c>
      <c r="BO81" s="8">
        <f t="shared" si="56"/>
        <v>0</v>
      </c>
      <c r="BP81" s="139">
        <f t="shared" si="57"/>
        <v>-1.1799999999999997</v>
      </c>
      <c r="BQ81" s="139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775</v>
      </c>
      <c r="G82" s="16">
        <f>'[3]15'!G84</f>
        <v>215</v>
      </c>
      <c r="H82" s="17">
        <f t="shared" si="59"/>
        <v>1310</v>
      </c>
      <c r="I82" s="15">
        <f>'[3]15'!J84</f>
        <v>315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215</v>
      </c>
      <c r="O82" s="17">
        <f t="shared" si="60"/>
        <v>530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215</v>
      </c>
      <c r="W82" s="17">
        <f t="shared" si="61"/>
        <v>530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283.5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215</v>
      </c>
      <c r="AR82" s="8">
        <f t="shared" si="50"/>
        <v>498.5</v>
      </c>
      <c r="AT82" s="8">
        <v>30.32</v>
      </c>
      <c r="AU82" s="8">
        <v>0</v>
      </c>
      <c r="AW82" s="203">
        <v>31.5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31.5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30.32</v>
      </c>
      <c r="BM82" s="8">
        <f t="shared" si="54"/>
        <v>0</v>
      </c>
      <c r="BN82" s="8">
        <f t="shared" si="55"/>
        <v>31.5</v>
      </c>
      <c r="BO82" s="8">
        <f t="shared" si="56"/>
        <v>0</v>
      </c>
      <c r="BP82" s="139">
        <f t="shared" si="57"/>
        <v>-1.1799999999999997</v>
      </c>
      <c r="BQ82" s="139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775</v>
      </c>
      <c r="G83" s="16">
        <f>'[3]15'!G85</f>
        <v>215</v>
      </c>
      <c r="H83" s="17">
        <f t="shared" si="59"/>
        <v>1310</v>
      </c>
      <c r="I83" s="15">
        <f>'[3]15'!J85</f>
        <v>315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215</v>
      </c>
      <c r="O83" s="17">
        <f t="shared" si="60"/>
        <v>530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215</v>
      </c>
      <c r="W83" s="17">
        <f t="shared" si="61"/>
        <v>530</v>
      </c>
      <c r="X83" s="8">
        <f t="shared" si="36"/>
        <v>31.5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283.5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215</v>
      </c>
      <c r="AR83" s="8">
        <f t="shared" si="50"/>
        <v>498.5</v>
      </c>
      <c r="AT83" s="8">
        <v>30.8</v>
      </c>
      <c r="AU83" s="8">
        <v>0</v>
      </c>
      <c r="AW83" s="203">
        <v>31.5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31.5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30.8</v>
      </c>
      <c r="BM83" s="8">
        <f t="shared" si="54"/>
        <v>0</v>
      </c>
      <c r="BN83" s="8">
        <f t="shared" si="55"/>
        <v>31.5</v>
      </c>
      <c r="BO83" s="8">
        <f t="shared" si="56"/>
        <v>0</v>
      </c>
      <c r="BP83" s="139">
        <f t="shared" si="57"/>
        <v>-0.69999999999999929</v>
      </c>
      <c r="BQ83" s="139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775</v>
      </c>
      <c r="G84" s="16">
        <f>'[3]15'!G86</f>
        <v>215</v>
      </c>
      <c r="H84" s="17">
        <f t="shared" si="59"/>
        <v>1310</v>
      </c>
      <c r="I84" s="15">
        <f>'[3]15'!J86</f>
        <v>315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215</v>
      </c>
      <c r="O84" s="17">
        <f t="shared" si="60"/>
        <v>530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215</v>
      </c>
      <c r="W84" s="17">
        <f t="shared" si="61"/>
        <v>530</v>
      </c>
      <c r="X84" s="8">
        <f t="shared" si="36"/>
        <v>31.5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283.5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215</v>
      </c>
      <c r="AR84" s="8">
        <f t="shared" si="50"/>
        <v>498.5</v>
      </c>
      <c r="AT84" s="8">
        <v>30.8</v>
      </c>
      <c r="AU84" s="8">
        <v>0</v>
      </c>
      <c r="AW84" s="203">
        <v>31.5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31.5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30.8</v>
      </c>
      <c r="BM84" s="8">
        <f t="shared" si="54"/>
        <v>0</v>
      </c>
      <c r="BN84" s="8">
        <f t="shared" si="55"/>
        <v>31.5</v>
      </c>
      <c r="BO84" s="8">
        <f t="shared" si="56"/>
        <v>0</v>
      </c>
      <c r="BP84" s="139">
        <f t="shared" si="57"/>
        <v>-0.69999999999999929</v>
      </c>
      <c r="BQ84" s="139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775</v>
      </c>
      <c r="G85" s="16">
        <f>'[3]15'!G87</f>
        <v>215</v>
      </c>
      <c r="H85" s="17">
        <f t="shared" si="59"/>
        <v>1310</v>
      </c>
      <c r="I85" s="15">
        <f>'[3]15'!J87</f>
        <v>320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215</v>
      </c>
      <c r="O85" s="17">
        <f t="shared" si="60"/>
        <v>535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215</v>
      </c>
      <c r="W85" s="17">
        <f t="shared" si="61"/>
        <v>535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215</v>
      </c>
      <c r="AR85" s="8">
        <f t="shared" si="50"/>
        <v>503</v>
      </c>
      <c r="AT85" s="8">
        <v>30.8</v>
      </c>
      <c r="AU85" s="8">
        <v>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30.8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39">
        <f t="shared" si="57"/>
        <v>-1.1999999999999993</v>
      </c>
      <c r="BQ85" s="139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775</v>
      </c>
      <c r="G86" s="16">
        <f>'[3]15'!G88</f>
        <v>215</v>
      </c>
      <c r="H86" s="17">
        <f t="shared" si="59"/>
        <v>1310</v>
      </c>
      <c r="I86" s="15">
        <f>'[3]15'!J88</f>
        <v>320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215</v>
      </c>
      <c r="O86" s="17">
        <f t="shared" si="60"/>
        <v>535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215</v>
      </c>
      <c r="W86" s="17">
        <f t="shared" si="61"/>
        <v>535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215</v>
      </c>
      <c r="AR86" s="8">
        <f t="shared" si="50"/>
        <v>503</v>
      </c>
      <c r="AT86" s="8">
        <v>30.8</v>
      </c>
      <c r="AU86" s="8">
        <v>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30.8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39">
        <f t="shared" si="57"/>
        <v>-1.1999999999999993</v>
      </c>
      <c r="BQ86" s="139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1010</v>
      </c>
      <c r="G87" s="16">
        <f>'[3]15'!G89</f>
        <v>0</v>
      </c>
      <c r="H87" s="17">
        <f t="shared" si="59"/>
        <v>1330</v>
      </c>
      <c r="I87" s="15">
        <f>'[3]15'!J89</f>
        <v>277.22000000000003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277.22000000000003</v>
      </c>
      <c r="P87" s="18">
        <f>frq!C87</f>
        <v>1</v>
      </c>
      <c r="Q87" s="15">
        <f t="shared" si="33"/>
        <v>277.22000000000003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277.22000000000003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245.22000000000003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245.22000000000003</v>
      </c>
      <c r="AT87" s="8">
        <v>30.8</v>
      </c>
      <c r="AU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30.8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39">
        <f t="shared" si="57"/>
        <v>-1.1999999999999993</v>
      </c>
      <c r="BQ87" s="139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1010</v>
      </c>
      <c r="G88" s="16">
        <f>'[3]15'!G90</f>
        <v>0</v>
      </c>
      <c r="H88" s="17">
        <f t="shared" si="59"/>
        <v>1330</v>
      </c>
      <c r="I88" s="15">
        <f>'[3]15'!J90</f>
        <v>277.22000000000003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277.22000000000003</v>
      </c>
      <c r="P88" s="18">
        <f>frq!C88</f>
        <v>1</v>
      </c>
      <c r="Q88" s="15">
        <f t="shared" si="33"/>
        <v>277.22000000000003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277.22000000000003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245.22000000000003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245.22000000000003</v>
      </c>
      <c r="AT88" s="8">
        <v>30.8</v>
      </c>
      <c r="AU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30.8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39">
        <f t="shared" si="57"/>
        <v>-1.1999999999999993</v>
      </c>
      <c r="BQ88" s="139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1010</v>
      </c>
      <c r="G89" s="16">
        <f>'[3]15'!G91</f>
        <v>0</v>
      </c>
      <c r="H89" s="17">
        <f t="shared" si="59"/>
        <v>1330</v>
      </c>
      <c r="I89" s="15">
        <f>'[3]15'!J91</f>
        <v>277.22000000000003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277.22000000000003</v>
      </c>
      <c r="P89" s="18">
        <f>frq!C89</f>
        <v>1</v>
      </c>
      <c r="Q89" s="15">
        <f t="shared" si="33"/>
        <v>277.22000000000003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277.22000000000003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245.22000000000003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245.22000000000003</v>
      </c>
      <c r="AT89" s="8">
        <v>30.8</v>
      </c>
      <c r="AU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30.8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39">
        <f t="shared" si="57"/>
        <v>-1.1999999999999993</v>
      </c>
      <c r="BQ89" s="139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1010</v>
      </c>
      <c r="G90" s="16">
        <f>'[3]15'!G92</f>
        <v>0</v>
      </c>
      <c r="H90" s="17">
        <f t="shared" si="59"/>
        <v>1330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12.39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12.39</v>
      </c>
      <c r="AL90" s="8">
        <f t="shared" si="35"/>
        <v>225.61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225.61</v>
      </c>
      <c r="AT90" s="8">
        <v>30.8</v>
      </c>
      <c r="AU90" s="8">
        <v>11.93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12.39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12.39</v>
      </c>
      <c r="BL90" s="8">
        <f t="shared" si="53"/>
        <v>30.8</v>
      </c>
      <c r="BM90" s="8">
        <f t="shared" si="54"/>
        <v>11.93</v>
      </c>
      <c r="BN90" s="8">
        <f t="shared" si="55"/>
        <v>32</v>
      </c>
      <c r="BO90" s="8">
        <f t="shared" si="56"/>
        <v>12.39</v>
      </c>
      <c r="BP90" s="139">
        <f t="shared" si="57"/>
        <v>-1.1999999999999993</v>
      </c>
      <c r="BQ90" s="139">
        <f t="shared" si="58"/>
        <v>-0.46000000000000085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1010</v>
      </c>
      <c r="G91" s="16">
        <f>'[3]15'!G93</f>
        <v>0</v>
      </c>
      <c r="H91" s="17">
        <f t="shared" si="59"/>
        <v>1330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12.39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12.39</v>
      </c>
      <c r="AL91" s="8">
        <f t="shared" si="35"/>
        <v>225.61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225.61</v>
      </c>
      <c r="AT91" s="8">
        <v>30.8</v>
      </c>
      <c r="AU91" s="8">
        <v>11.93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12.39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12.39</v>
      </c>
      <c r="BL91" s="8">
        <f t="shared" si="53"/>
        <v>30.8</v>
      </c>
      <c r="BM91" s="8">
        <f t="shared" si="54"/>
        <v>11.93</v>
      </c>
      <c r="BN91" s="8">
        <f t="shared" si="55"/>
        <v>32</v>
      </c>
      <c r="BO91" s="8">
        <f t="shared" si="56"/>
        <v>12.39</v>
      </c>
      <c r="BP91" s="139">
        <f t="shared" si="57"/>
        <v>-1.1999999999999993</v>
      </c>
      <c r="BQ91" s="139">
        <f t="shared" si="58"/>
        <v>-0.46000000000000085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1010</v>
      </c>
      <c r="G92" s="16">
        <f>'[3]15'!G94</f>
        <v>0</v>
      </c>
      <c r="H92" s="17">
        <f t="shared" si="59"/>
        <v>1330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12.39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12.39</v>
      </c>
      <c r="AL92" s="8">
        <f t="shared" si="35"/>
        <v>225.61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225.61</v>
      </c>
      <c r="AT92" s="8">
        <v>30.8</v>
      </c>
      <c r="AU92" s="8">
        <v>11.93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12.39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12.39</v>
      </c>
      <c r="BL92" s="8">
        <f t="shared" si="53"/>
        <v>30.8</v>
      </c>
      <c r="BM92" s="8">
        <f t="shared" si="54"/>
        <v>11.93</v>
      </c>
      <c r="BN92" s="8">
        <f t="shared" si="55"/>
        <v>32</v>
      </c>
      <c r="BO92" s="8">
        <f t="shared" si="56"/>
        <v>12.39</v>
      </c>
      <c r="BP92" s="139">
        <f t="shared" si="57"/>
        <v>-1.1999999999999993</v>
      </c>
      <c r="BQ92" s="139">
        <f t="shared" si="58"/>
        <v>-0.46000000000000085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1010</v>
      </c>
      <c r="G93" s="16">
        <f>'[3]15'!G95</f>
        <v>0</v>
      </c>
      <c r="H93" s="17">
        <f t="shared" si="59"/>
        <v>1330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12.39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12.39</v>
      </c>
      <c r="AL93" s="8">
        <f t="shared" si="35"/>
        <v>225.61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225.61</v>
      </c>
      <c r="AT93" s="8">
        <v>30.8</v>
      </c>
      <c r="AU93" s="8">
        <v>11.93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12.39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12.39</v>
      </c>
      <c r="BL93" s="8">
        <f t="shared" si="53"/>
        <v>30.8</v>
      </c>
      <c r="BM93" s="8">
        <f t="shared" si="54"/>
        <v>11.93</v>
      </c>
      <c r="BN93" s="8">
        <f t="shared" si="55"/>
        <v>32</v>
      </c>
      <c r="BO93" s="8">
        <f t="shared" si="56"/>
        <v>12.39</v>
      </c>
      <c r="BP93" s="139">
        <f t="shared" si="57"/>
        <v>-1.1999999999999993</v>
      </c>
      <c r="BQ93" s="139">
        <f t="shared" si="58"/>
        <v>-0.46000000000000085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1010</v>
      </c>
      <c r="G94" s="16">
        <f>'[3]15'!G96</f>
        <v>0</v>
      </c>
      <c r="H94" s="17">
        <f t="shared" si="59"/>
        <v>1330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12.39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12.39</v>
      </c>
      <c r="AL94" s="8">
        <f t="shared" si="35"/>
        <v>225.61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225.61</v>
      </c>
      <c r="AT94" s="8">
        <v>30.8</v>
      </c>
      <c r="AU94" s="8">
        <v>11.93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12.39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12.39</v>
      </c>
      <c r="BL94" s="8">
        <f t="shared" si="53"/>
        <v>30.8</v>
      </c>
      <c r="BM94" s="8">
        <f t="shared" si="54"/>
        <v>11.93</v>
      </c>
      <c r="BN94" s="8">
        <f t="shared" si="55"/>
        <v>32</v>
      </c>
      <c r="BO94" s="8">
        <f t="shared" si="56"/>
        <v>12.39</v>
      </c>
      <c r="BP94" s="139">
        <f t="shared" si="57"/>
        <v>-1.1999999999999993</v>
      </c>
      <c r="BQ94" s="139">
        <f t="shared" si="58"/>
        <v>-0.46000000000000085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1010</v>
      </c>
      <c r="G95" s="16">
        <f>'[3]15'!G97</f>
        <v>0</v>
      </c>
      <c r="H95" s="17">
        <f t="shared" si="59"/>
        <v>1330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24.57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24.57</v>
      </c>
      <c r="AL95" s="8">
        <f t="shared" si="35"/>
        <v>213.43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213.43</v>
      </c>
      <c r="AT95" s="8">
        <v>30.8</v>
      </c>
      <c r="AU95" s="8">
        <v>11.93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24.57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24.57</v>
      </c>
      <c r="BL95" s="8">
        <f t="shared" si="53"/>
        <v>30.8</v>
      </c>
      <c r="BM95" s="8">
        <f t="shared" si="54"/>
        <v>11.93</v>
      </c>
      <c r="BN95" s="8">
        <f t="shared" si="55"/>
        <v>32</v>
      </c>
      <c r="BO95" s="8">
        <f t="shared" si="56"/>
        <v>24.57</v>
      </c>
      <c r="BP95" s="139">
        <f t="shared" si="57"/>
        <v>-1.1999999999999993</v>
      </c>
      <c r="BQ95" s="139">
        <f t="shared" si="58"/>
        <v>-12.64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1010</v>
      </c>
      <c r="G96" s="16">
        <f>'[3]15'!G98</f>
        <v>0</v>
      </c>
      <c r="H96" s="17">
        <f t="shared" si="59"/>
        <v>1330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24.57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24.57</v>
      </c>
      <c r="AL96" s="8">
        <f t="shared" si="35"/>
        <v>213.43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213.43</v>
      </c>
      <c r="AT96" s="8">
        <v>30.8</v>
      </c>
      <c r="AU96" s="8">
        <v>11.93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24.57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24.57</v>
      </c>
      <c r="BL96" s="8">
        <f t="shared" si="53"/>
        <v>30.8</v>
      </c>
      <c r="BM96" s="8">
        <f t="shared" si="54"/>
        <v>11.93</v>
      </c>
      <c r="BN96" s="8">
        <f t="shared" si="55"/>
        <v>32</v>
      </c>
      <c r="BO96" s="8">
        <f t="shared" si="56"/>
        <v>24.57</v>
      </c>
      <c r="BP96" s="139">
        <f t="shared" si="57"/>
        <v>-1.1999999999999993</v>
      </c>
      <c r="BQ96" s="139">
        <f t="shared" si="58"/>
        <v>-12.64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1010</v>
      </c>
      <c r="G97" s="16">
        <f>'[3]15'!G99</f>
        <v>0</v>
      </c>
      <c r="H97" s="17">
        <f t="shared" si="59"/>
        <v>1330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24.57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24.57</v>
      </c>
      <c r="AL97" s="8">
        <f t="shared" si="35"/>
        <v>213.43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213.43</v>
      </c>
      <c r="AT97" s="8">
        <v>30.8</v>
      </c>
      <c r="AU97" s="8">
        <v>11.93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24.57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24.57</v>
      </c>
      <c r="BL97" s="8">
        <f t="shared" si="53"/>
        <v>30.8</v>
      </c>
      <c r="BM97" s="8">
        <f t="shared" si="54"/>
        <v>11.93</v>
      </c>
      <c r="BN97" s="8">
        <f t="shared" si="55"/>
        <v>32</v>
      </c>
      <c r="BO97" s="8">
        <f t="shared" si="56"/>
        <v>24.57</v>
      </c>
      <c r="BP97" s="139">
        <f t="shared" si="57"/>
        <v>-1.1999999999999993</v>
      </c>
      <c r="BQ97" s="139">
        <f t="shared" si="58"/>
        <v>-12.64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1010</v>
      </c>
      <c r="G98" s="16">
        <f>'[3]15'!G100</f>
        <v>0</v>
      </c>
      <c r="H98" s="17">
        <f t="shared" si="59"/>
        <v>1330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24.57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24.57</v>
      </c>
      <c r="AL98" s="8">
        <f t="shared" si="35"/>
        <v>213.43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213.43</v>
      </c>
      <c r="AT98" s="8">
        <v>30.8</v>
      </c>
      <c r="AU98" s="8">
        <v>11.93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24.57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24.57</v>
      </c>
      <c r="BL98" s="8">
        <f t="shared" si="53"/>
        <v>30.8</v>
      </c>
      <c r="BM98" s="8">
        <f t="shared" si="54"/>
        <v>11.93</v>
      </c>
      <c r="BN98" s="8">
        <f t="shared" si="55"/>
        <v>32</v>
      </c>
      <c r="BO98" s="8">
        <f t="shared" si="56"/>
        <v>24.57</v>
      </c>
      <c r="BP98" s="139">
        <f t="shared" si="57"/>
        <v>-1.1999999999999993</v>
      </c>
      <c r="BQ98" s="139">
        <f t="shared" si="58"/>
        <v>-12.64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23.1875</v>
      </c>
      <c r="G99" s="15">
        <f t="shared" si="62"/>
        <v>0.83250000000000002</v>
      </c>
      <c r="H99" s="15">
        <f t="shared" si="62"/>
        <v>31.7</v>
      </c>
      <c r="I99" s="15">
        <f t="shared" si="62"/>
        <v>6.6437450000000009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0.83250000000000002</v>
      </c>
      <c r="O99" s="15">
        <f t="shared" si="62"/>
        <v>7.4762450000000005</v>
      </c>
      <c r="P99" s="15">
        <f t="shared" si="62"/>
        <v>2.4E-2</v>
      </c>
      <c r="Q99" s="15">
        <f t="shared" si="62"/>
        <v>6.6437450000000009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0.83250000000000002</v>
      </c>
      <c r="W99" s="15">
        <f t="shared" si="62"/>
        <v>7.4762450000000005</v>
      </c>
      <c r="X99" s="15">
        <f t="shared" si="62"/>
        <v>0.62292249999999993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0.62292249999999993</v>
      </c>
      <c r="AE99" s="15">
        <f t="shared" si="62"/>
        <v>0.50193249999999989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0.50193249999999989</v>
      </c>
      <c r="AL99" s="15">
        <f t="shared" si="62"/>
        <v>5.5188900000000034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0.83250000000000002</v>
      </c>
      <c r="AR99" s="15">
        <f t="shared" si="62"/>
        <v>6.351390000000003</v>
      </c>
      <c r="AS99" s="15">
        <f t="shared" si="62"/>
        <v>0</v>
      </c>
      <c r="AT99" s="15">
        <f t="shared" si="62"/>
        <v>0.60641499999999993</v>
      </c>
      <c r="AU99" s="15">
        <f t="shared" si="62"/>
        <v>0.47054000000000012</v>
      </c>
      <c r="AV99" s="15">
        <f t="shared" si="62"/>
        <v>0</v>
      </c>
      <c r="AW99" s="15">
        <f t="shared" si="62"/>
        <v>0.62292249999999993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0.62292249999999993</v>
      </c>
      <c r="BD99" s="15">
        <f t="shared" si="62"/>
        <v>0.50193249999999989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0.50193249999999989</v>
      </c>
      <c r="BK99" s="15"/>
      <c r="BL99" s="15">
        <f t="shared" si="63"/>
        <v>0.60641499999999993</v>
      </c>
      <c r="BM99" s="15">
        <f t="shared" si="63"/>
        <v>0.47054000000000012</v>
      </c>
      <c r="BN99" s="15">
        <f t="shared" si="63"/>
        <v>0.62292249999999993</v>
      </c>
      <c r="BO99" s="15">
        <f t="shared" si="63"/>
        <v>0.50193249999999989</v>
      </c>
      <c r="BP99" s="15">
        <f t="shared" si="63"/>
        <v>-1.6507500000000029E-2</v>
      </c>
      <c r="BQ99" s="15">
        <f t="shared" si="63"/>
        <v>-3.1392500000000045E-2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45366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45366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217.3</v>
      </c>
      <c r="E3">
        <f>BAWANA!AM3</f>
        <v>0</v>
      </c>
      <c r="F3">
        <f>(B3+C3)*0.8</f>
        <v>256</v>
      </c>
      <c r="G3">
        <f>(D3+E3)</f>
        <v>217.3</v>
      </c>
      <c r="H3" s="112"/>
      <c r="I3">
        <f>BRPL_EOD!AI3+BRPL_EOD!AJ3</f>
        <v>84</v>
      </c>
      <c r="J3">
        <f>BYPL_EOD!AI3+BYPL_EOD!AJ3</f>
        <v>48</v>
      </c>
      <c r="K3">
        <f>MES_EOD!AI3+MES_EOD!AJ3</f>
        <v>5</v>
      </c>
      <c r="L3">
        <f>NDMC_EOD!AI3+NDMC_EOD!AJ3</f>
        <v>23</v>
      </c>
      <c r="M3">
        <f>TPDDL_EOD!AI3+TPDDL_EOD!AJ3</f>
        <v>57.31</v>
      </c>
      <c r="N3">
        <f t="shared" ref="N3:N66" si="0">SUM(I3:M3)</f>
        <v>217.31</v>
      </c>
      <c r="O3" s="112">
        <f t="shared" ref="O3:O66" si="1">G3-N3</f>
        <v>-9.9999999999909051E-3</v>
      </c>
      <c r="P3">
        <v>83.996134554323319</v>
      </c>
      <c r="Q3">
        <v>47.997791173899039</v>
      </c>
      <c r="R3">
        <v>4.9997699139478167</v>
      </c>
      <c r="S3">
        <v>22.998941604159956</v>
      </c>
      <c r="T3">
        <v>57.307362753669878</v>
      </c>
      <c r="U3" s="114">
        <f t="shared" ref="U3:U66" si="2">SUM(P3:T3)</f>
        <v>217.30000000000004</v>
      </c>
      <c r="V3" s="112">
        <f t="shared" ref="V3:V66" si="3">G3-U3</f>
        <v>0</v>
      </c>
      <c r="Y3">
        <f>BAWANA!AW3+BAWANA!AX3</f>
        <v>26.35</v>
      </c>
      <c r="Z3">
        <f>BAWANA!BD3+BAWANA!BE3</f>
        <v>26.35</v>
      </c>
      <c r="AA3">
        <f>BAWANA!X3+BAWANA!Y3</f>
        <v>26.35</v>
      </c>
      <c r="AB3">
        <f>BAWANA!AE3+BAWANA!AF3</f>
        <v>26.35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217.3</v>
      </c>
      <c r="E4">
        <f>BAWANA!AM4</f>
        <v>0</v>
      </c>
      <c r="F4">
        <f t="shared" ref="F4:F67" si="4">(B4+C4)*0.8</f>
        <v>256</v>
      </c>
      <c r="G4">
        <f t="shared" ref="G4:G67" si="5">(D4+E4)</f>
        <v>217.3</v>
      </c>
      <c r="H4" s="112"/>
      <c r="I4">
        <f>BRPL_EOD!AI4+BRPL_EOD!AJ4</f>
        <v>84</v>
      </c>
      <c r="J4">
        <f>BYPL_EOD!AI4+BYPL_EOD!AJ4</f>
        <v>48</v>
      </c>
      <c r="K4">
        <f>MES_EOD!AI4+MES_EOD!AJ4</f>
        <v>5</v>
      </c>
      <c r="L4">
        <f>NDMC_EOD!AI4+NDMC_EOD!AJ4</f>
        <v>23</v>
      </c>
      <c r="M4">
        <f>TPDDL_EOD!AI4+TPDDL_EOD!AJ4</f>
        <v>57.31</v>
      </c>
      <c r="N4">
        <f t="shared" si="0"/>
        <v>217.31</v>
      </c>
      <c r="O4" s="112">
        <f t="shared" si="1"/>
        <v>-9.9999999999909051E-3</v>
      </c>
      <c r="P4">
        <v>83.996134554323319</v>
      </c>
      <c r="Q4">
        <v>47.997791173899039</v>
      </c>
      <c r="R4">
        <v>4.9997699139478167</v>
      </c>
      <c r="S4">
        <v>22.998941604159956</v>
      </c>
      <c r="T4">
        <v>57.307362753669878</v>
      </c>
      <c r="U4" s="114">
        <f t="shared" si="2"/>
        <v>217.30000000000004</v>
      </c>
      <c r="V4" s="112">
        <f t="shared" si="3"/>
        <v>0</v>
      </c>
      <c r="Y4">
        <f>BAWANA!AW4+BAWANA!AX4</f>
        <v>26.35</v>
      </c>
      <c r="Z4">
        <f>BAWANA!BD4+BAWANA!BE4</f>
        <v>26.35</v>
      </c>
      <c r="AA4">
        <f>BAWANA!X4+BAWANA!Y4</f>
        <v>26.35</v>
      </c>
      <c r="AB4">
        <f>BAWANA!AE4+BAWANA!AF4</f>
        <v>26.35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217.3</v>
      </c>
      <c r="E5">
        <f>BAWANA!AM5</f>
        <v>0</v>
      </c>
      <c r="F5">
        <f t="shared" si="4"/>
        <v>256</v>
      </c>
      <c r="G5">
        <f t="shared" si="5"/>
        <v>217.3</v>
      </c>
      <c r="H5" s="112"/>
      <c r="I5">
        <f>BRPL_EOD!AI5+BRPL_EOD!AJ5</f>
        <v>84</v>
      </c>
      <c r="J5">
        <f>BYPL_EOD!AI5+BYPL_EOD!AJ5</f>
        <v>48</v>
      </c>
      <c r="K5">
        <f>MES_EOD!AI5+MES_EOD!AJ5</f>
        <v>5</v>
      </c>
      <c r="L5">
        <f>NDMC_EOD!AI5+NDMC_EOD!AJ5</f>
        <v>23</v>
      </c>
      <c r="M5">
        <f>TPDDL_EOD!AI5+TPDDL_EOD!AJ5</f>
        <v>57.31</v>
      </c>
      <c r="N5">
        <f t="shared" si="0"/>
        <v>217.31</v>
      </c>
      <c r="O5" s="112">
        <f t="shared" si="1"/>
        <v>-9.9999999999909051E-3</v>
      </c>
      <c r="P5">
        <v>83.996134554323319</v>
      </c>
      <c r="Q5">
        <v>47.997791173899039</v>
      </c>
      <c r="R5">
        <v>4.9997699139478167</v>
      </c>
      <c r="S5">
        <v>22.998941604159956</v>
      </c>
      <c r="T5">
        <v>57.307362753669878</v>
      </c>
      <c r="U5" s="114">
        <f t="shared" si="2"/>
        <v>217.30000000000004</v>
      </c>
      <c r="V5" s="112">
        <f t="shared" si="3"/>
        <v>0</v>
      </c>
      <c r="Y5">
        <f>BAWANA!AW5+BAWANA!AX5</f>
        <v>26.35</v>
      </c>
      <c r="Z5">
        <f>BAWANA!BD5+BAWANA!BE5</f>
        <v>26.35</v>
      </c>
      <c r="AA5">
        <f>BAWANA!X5+BAWANA!Y5</f>
        <v>26.35</v>
      </c>
      <c r="AB5">
        <f>BAWANA!AE5+BAWANA!AF5</f>
        <v>26.35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217.3</v>
      </c>
      <c r="E6">
        <f>BAWANA!AM6</f>
        <v>0</v>
      </c>
      <c r="F6">
        <f t="shared" si="4"/>
        <v>256</v>
      </c>
      <c r="G6">
        <f t="shared" si="5"/>
        <v>217.3</v>
      </c>
      <c r="H6" s="112"/>
      <c r="I6">
        <f>BRPL_EOD!AI6+BRPL_EOD!AJ6</f>
        <v>84</v>
      </c>
      <c r="J6">
        <f>BYPL_EOD!AI6+BYPL_EOD!AJ6</f>
        <v>48</v>
      </c>
      <c r="K6">
        <f>MES_EOD!AI6+MES_EOD!AJ6</f>
        <v>5</v>
      </c>
      <c r="L6">
        <f>NDMC_EOD!AI6+NDMC_EOD!AJ6</f>
        <v>23</v>
      </c>
      <c r="M6">
        <f>TPDDL_EOD!AI6+TPDDL_EOD!AJ6</f>
        <v>57.31</v>
      </c>
      <c r="N6">
        <f t="shared" si="0"/>
        <v>217.31</v>
      </c>
      <c r="O6" s="112">
        <f t="shared" si="1"/>
        <v>-9.9999999999909051E-3</v>
      </c>
      <c r="P6">
        <v>83.996134554323319</v>
      </c>
      <c r="Q6">
        <v>47.997791173899039</v>
      </c>
      <c r="R6">
        <v>4.9997699139478167</v>
      </c>
      <c r="S6">
        <v>22.998941604159956</v>
      </c>
      <c r="T6">
        <v>57.307362753669878</v>
      </c>
      <c r="U6" s="114">
        <f t="shared" si="2"/>
        <v>217.30000000000004</v>
      </c>
      <c r="V6" s="112">
        <f t="shared" si="3"/>
        <v>0</v>
      </c>
      <c r="Y6">
        <f>BAWANA!AW6+BAWANA!AX6</f>
        <v>26.35</v>
      </c>
      <c r="Z6">
        <f>BAWANA!BD6+BAWANA!BE6</f>
        <v>26.35</v>
      </c>
      <c r="AA6">
        <f>BAWANA!X6+BAWANA!Y6</f>
        <v>26.35</v>
      </c>
      <c r="AB6">
        <f>BAWANA!AE6+BAWANA!AF6</f>
        <v>26.35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217.3</v>
      </c>
      <c r="E7">
        <f>BAWANA!AM7</f>
        <v>0</v>
      </c>
      <c r="F7">
        <f t="shared" si="4"/>
        <v>256</v>
      </c>
      <c r="G7">
        <f t="shared" si="5"/>
        <v>217.3</v>
      </c>
      <c r="H7" s="112"/>
      <c r="I7">
        <f>BRPL_EOD!AI7+BRPL_EOD!AJ7</f>
        <v>84</v>
      </c>
      <c r="J7">
        <f>BYPL_EOD!AI7+BYPL_EOD!AJ7</f>
        <v>48</v>
      </c>
      <c r="K7">
        <f>MES_EOD!AI7+MES_EOD!AJ7</f>
        <v>5</v>
      </c>
      <c r="L7">
        <f>NDMC_EOD!AI7+NDMC_EOD!AJ7</f>
        <v>23</v>
      </c>
      <c r="M7">
        <f>TPDDL_EOD!AI7+TPDDL_EOD!AJ7</f>
        <v>57.31</v>
      </c>
      <c r="N7">
        <f t="shared" si="0"/>
        <v>217.31</v>
      </c>
      <c r="O7" s="112">
        <f t="shared" si="1"/>
        <v>-9.9999999999909051E-3</v>
      </c>
      <c r="P7">
        <v>83.996134554323319</v>
      </c>
      <c r="Q7">
        <v>47.997791173899039</v>
      </c>
      <c r="R7">
        <v>4.9997699139478167</v>
      </c>
      <c r="S7">
        <v>22.998941604159956</v>
      </c>
      <c r="T7">
        <v>57.307362753669878</v>
      </c>
      <c r="U7" s="114">
        <f t="shared" si="2"/>
        <v>217.30000000000004</v>
      </c>
      <c r="V7" s="112">
        <f t="shared" si="3"/>
        <v>0</v>
      </c>
      <c r="Y7">
        <f>BAWANA!AW7+BAWANA!AX7</f>
        <v>26.35</v>
      </c>
      <c r="Z7">
        <f>BAWANA!BD7+BAWANA!BE7</f>
        <v>26.35</v>
      </c>
      <c r="AA7">
        <f>BAWANA!X7+BAWANA!Y7</f>
        <v>26.35</v>
      </c>
      <c r="AB7">
        <f>BAWANA!AE7+BAWANA!AF7</f>
        <v>26.35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217.3</v>
      </c>
      <c r="E8">
        <f>BAWANA!AM8</f>
        <v>0</v>
      </c>
      <c r="F8">
        <f t="shared" si="4"/>
        <v>256</v>
      </c>
      <c r="G8">
        <f t="shared" si="5"/>
        <v>217.3</v>
      </c>
      <c r="H8" s="112"/>
      <c r="I8">
        <f>BRPL_EOD!AI8+BRPL_EOD!AJ8</f>
        <v>84</v>
      </c>
      <c r="J8">
        <f>BYPL_EOD!AI8+BYPL_EOD!AJ8</f>
        <v>48</v>
      </c>
      <c r="K8">
        <f>MES_EOD!AI8+MES_EOD!AJ8</f>
        <v>5</v>
      </c>
      <c r="L8">
        <f>NDMC_EOD!AI8+NDMC_EOD!AJ8</f>
        <v>23</v>
      </c>
      <c r="M8">
        <f>TPDDL_EOD!AI8+TPDDL_EOD!AJ8</f>
        <v>57.31</v>
      </c>
      <c r="N8">
        <f t="shared" si="0"/>
        <v>217.31</v>
      </c>
      <c r="O8" s="112">
        <f t="shared" si="1"/>
        <v>-9.9999999999909051E-3</v>
      </c>
      <c r="P8">
        <v>83.996134554323319</v>
      </c>
      <c r="Q8">
        <v>47.997791173899039</v>
      </c>
      <c r="R8">
        <v>4.9997699139478167</v>
      </c>
      <c r="S8">
        <v>22.998941604159956</v>
      </c>
      <c r="T8">
        <v>57.307362753669878</v>
      </c>
      <c r="U8" s="114">
        <f t="shared" si="2"/>
        <v>217.30000000000004</v>
      </c>
      <c r="V8" s="112">
        <f t="shared" si="3"/>
        <v>0</v>
      </c>
      <c r="Y8">
        <f>BAWANA!AW8+BAWANA!AX8</f>
        <v>26.35</v>
      </c>
      <c r="Z8">
        <f>BAWANA!BD8+BAWANA!BE8</f>
        <v>26.35</v>
      </c>
      <c r="AA8">
        <f>BAWANA!X8+BAWANA!Y8</f>
        <v>26.35</v>
      </c>
      <c r="AB8">
        <f>BAWANA!AE8+BAWANA!AF8</f>
        <v>26.35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217.3</v>
      </c>
      <c r="E9">
        <f>BAWANA!AM9</f>
        <v>0</v>
      </c>
      <c r="F9">
        <f t="shared" si="4"/>
        <v>256</v>
      </c>
      <c r="G9">
        <f t="shared" si="5"/>
        <v>217.3</v>
      </c>
      <c r="H9" s="112"/>
      <c r="I9">
        <f>BRPL_EOD!AI9+BRPL_EOD!AJ9</f>
        <v>84</v>
      </c>
      <c r="J9">
        <f>BYPL_EOD!AI9+BYPL_EOD!AJ9</f>
        <v>48</v>
      </c>
      <c r="K9">
        <f>MES_EOD!AI9+MES_EOD!AJ9</f>
        <v>5</v>
      </c>
      <c r="L9">
        <f>NDMC_EOD!AI9+NDMC_EOD!AJ9</f>
        <v>23</v>
      </c>
      <c r="M9">
        <f>TPDDL_EOD!AI9+TPDDL_EOD!AJ9</f>
        <v>57.31</v>
      </c>
      <c r="N9">
        <f t="shared" si="0"/>
        <v>217.31</v>
      </c>
      <c r="O9" s="112">
        <f t="shared" si="1"/>
        <v>-9.9999999999909051E-3</v>
      </c>
      <c r="P9">
        <v>83.996134554323319</v>
      </c>
      <c r="Q9">
        <v>47.997791173899039</v>
      </c>
      <c r="R9">
        <v>4.9997699139478167</v>
      </c>
      <c r="S9">
        <v>22.998941604159956</v>
      </c>
      <c r="T9">
        <v>57.307362753669878</v>
      </c>
      <c r="U9" s="114">
        <f t="shared" si="2"/>
        <v>217.30000000000004</v>
      </c>
      <c r="V9" s="112">
        <f t="shared" si="3"/>
        <v>0</v>
      </c>
      <c r="Y9">
        <f>BAWANA!AW9+BAWANA!AX9</f>
        <v>26.35</v>
      </c>
      <c r="Z9">
        <f>BAWANA!BD9+BAWANA!BE9</f>
        <v>26.35</v>
      </c>
      <c r="AA9">
        <f>BAWANA!X9+BAWANA!Y9</f>
        <v>26.35</v>
      </c>
      <c r="AB9">
        <f>BAWANA!AE9+BAWANA!AF9</f>
        <v>26.35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217.3</v>
      </c>
      <c r="E10">
        <f>BAWANA!AM10</f>
        <v>0</v>
      </c>
      <c r="F10">
        <f t="shared" si="4"/>
        <v>256</v>
      </c>
      <c r="G10">
        <f t="shared" si="5"/>
        <v>217.3</v>
      </c>
      <c r="H10" s="112"/>
      <c r="I10">
        <f>BRPL_EOD!AI10+BRPL_EOD!AJ10</f>
        <v>84</v>
      </c>
      <c r="J10">
        <f>BYPL_EOD!AI10+BYPL_EOD!AJ10</f>
        <v>48</v>
      </c>
      <c r="K10">
        <f>MES_EOD!AI10+MES_EOD!AJ10</f>
        <v>5</v>
      </c>
      <c r="L10">
        <f>NDMC_EOD!AI10+NDMC_EOD!AJ10</f>
        <v>23</v>
      </c>
      <c r="M10">
        <f>TPDDL_EOD!AI10+TPDDL_EOD!AJ10</f>
        <v>57.31</v>
      </c>
      <c r="N10">
        <f t="shared" si="0"/>
        <v>217.31</v>
      </c>
      <c r="O10" s="112">
        <f t="shared" si="1"/>
        <v>-9.9999999999909051E-3</v>
      </c>
      <c r="P10">
        <v>83.996134554323319</v>
      </c>
      <c r="Q10">
        <v>47.997791173899039</v>
      </c>
      <c r="R10">
        <v>4.9997699139478167</v>
      </c>
      <c r="S10">
        <v>22.998941604159956</v>
      </c>
      <c r="T10">
        <v>57.307362753669878</v>
      </c>
      <c r="U10" s="114">
        <f t="shared" si="2"/>
        <v>217.30000000000004</v>
      </c>
      <c r="V10" s="112">
        <f t="shared" si="3"/>
        <v>0</v>
      </c>
      <c r="Y10">
        <f>BAWANA!AW10+BAWANA!AX10</f>
        <v>26.35</v>
      </c>
      <c r="Z10">
        <f>BAWANA!BD10+BAWANA!BE10</f>
        <v>26.35</v>
      </c>
      <c r="AA10">
        <f>BAWANA!X10+BAWANA!Y10</f>
        <v>26.35</v>
      </c>
      <c r="AB10">
        <f>BAWANA!AE10+BAWANA!AF10</f>
        <v>26.35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217.3</v>
      </c>
      <c r="E11">
        <f>BAWANA!AM11</f>
        <v>0</v>
      </c>
      <c r="F11">
        <f t="shared" si="4"/>
        <v>256</v>
      </c>
      <c r="G11">
        <f t="shared" si="5"/>
        <v>217.3</v>
      </c>
      <c r="H11" s="112"/>
      <c r="I11">
        <f>BRPL_EOD!AI11+BRPL_EOD!AJ11</f>
        <v>84</v>
      </c>
      <c r="J11">
        <f>BYPL_EOD!AI11+BYPL_EOD!AJ11</f>
        <v>48</v>
      </c>
      <c r="K11">
        <f>MES_EOD!AI11+MES_EOD!AJ11</f>
        <v>5</v>
      </c>
      <c r="L11">
        <f>NDMC_EOD!AI11+NDMC_EOD!AJ11</f>
        <v>23</v>
      </c>
      <c r="M11">
        <f>TPDDL_EOD!AI11+TPDDL_EOD!AJ11</f>
        <v>57.31</v>
      </c>
      <c r="N11">
        <f t="shared" si="0"/>
        <v>217.31</v>
      </c>
      <c r="O11" s="112">
        <f t="shared" si="1"/>
        <v>-9.9999999999909051E-3</v>
      </c>
      <c r="P11">
        <v>83.996134554323319</v>
      </c>
      <c r="Q11">
        <v>47.997791173899039</v>
      </c>
      <c r="R11">
        <v>4.9997699139478167</v>
      </c>
      <c r="S11">
        <v>22.998941604159956</v>
      </c>
      <c r="T11">
        <v>57.307362753669878</v>
      </c>
      <c r="U11" s="114">
        <f t="shared" si="2"/>
        <v>217.30000000000004</v>
      </c>
      <c r="V11" s="112">
        <f t="shared" si="3"/>
        <v>0</v>
      </c>
      <c r="Y11">
        <f>BAWANA!AW11+BAWANA!AX11</f>
        <v>26.35</v>
      </c>
      <c r="Z11">
        <f>BAWANA!BD11+BAWANA!BE11</f>
        <v>26.35</v>
      </c>
      <c r="AA11">
        <f>BAWANA!X11+BAWANA!Y11</f>
        <v>26.35</v>
      </c>
      <c r="AB11">
        <f>BAWANA!AE11+BAWANA!AF11</f>
        <v>26.35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217.3</v>
      </c>
      <c r="E12">
        <f>BAWANA!AM12</f>
        <v>0</v>
      </c>
      <c r="F12">
        <f t="shared" si="4"/>
        <v>256</v>
      </c>
      <c r="G12">
        <f t="shared" si="5"/>
        <v>217.3</v>
      </c>
      <c r="H12" s="112"/>
      <c r="I12">
        <f>BRPL_EOD!AI12+BRPL_EOD!AJ12</f>
        <v>84</v>
      </c>
      <c r="J12">
        <f>BYPL_EOD!AI12+BYPL_EOD!AJ12</f>
        <v>48</v>
      </c>
      <c r="K12">
        <f>MES_EOD!AI12+MES_EOD!AJ12</f>
        <v>5</v>
      </c>
      <c r="L12">
        <f>NDMC_EOD!AI12+NDMC_EOD!AJ12</f>
        <v>23</v>
      </c>
      <c r="M12">
        <f>TPDDL_EOD!AI12+TPDDL_EOD!AJ12</f>
        <v>57.31</v>
      </c>
      <c r="N12">
        <f t="shared" si="0"/>
        <v>217.31</v>
      </c>
      <c r="O12" s="112">
        <f t="shared" si="1"/>
        <v>-9.9999999999909051E-3</v>
      </c>
      <c r="P12">
        <v>83.996134554323319</v>
      </c>
      <c r="Q12">
        <v>47.997791173899039</v>
      </c>
      <c r="R12">
        <v>4.9997699139478167</v>
      </c>
      <c r="S12">
        <v>22.998941604159956</v>
      </c>
      <c r="T12">
        <v>57.307362753669878</v>
      </c>
      <c r="U12" s="114">
        <f t="shared" si="2"/>
        <v>217.30000000000004</v>
      </c>
      <c r="V12" s="112">
        <f t="shared" si="3"/>
        <v>0</v>
      </c>
      <c r="Y12">
        <f>BAWANA!AW12+BAWANA!AX12</f>
        <v>26.35</v>
      </c>
      <c r="Z12">
        <f>BAWANA!BD12+BAWANA!BE12</f>
        <v>26.35</v>
      </c>
      <c r="AA12">
        <f>BAWANA!X12+BAWANA!Y12</f>
        <v>26.35</v>
      </c>
      <c r="AB12">
        <f>BAWANA!AE12+BAWANA!AF12</f>
        <v>26.35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217.3</v>
      </c>
      <c r="E13">
        <f>BAWANA!AM13</f>
        <v>0</v>
      </c>
      <c r="F13">
        <f t="shared" si="4"/>
        <v>256</v>
      </c>
      <c r="G13">
        <f t="shared" si="5"/>
        <v>217.3</v>
      </c>
      <c r="H13" s="112"/>
      <c r="I13">
        <f>BRPL_EOD!AI13+BRPL_EOD!AJ13</f>
        <v>84</v>
      </c>
      <c r="J13">
        <f>BYPL_EOD!AI13+BYPL_EOD!AJ13</f>
        <v>48</v>
      </c>
      <c r="K13">
        <f>MES_EOD!AI13+MES_EOD!AJ13</f>
        <v>5</v>
      </c>
      <c r="L13">
        <f>NDMC_EOD!AI13+NDMC_EOD!AJ13</f>
        <v>23</v>
      </c>
      <c r="M13">
        <f>TPDDL_EOD!AI13+TPDDL_EOD!AJ13</f>
        <v>57.31</v>
      </c>
      <c r="N13">
        <f t="shared" si="0"/>
        <v>217.31</v>
      </c>
      <c r="O13" s="112">
        <f t="shared" si="1"/>
        <v>-9.9999999999909051E-3</v>
      </c>
      <c r="P13">
        <v>83.996134554323319</v>
      </c>
      <c r="Q13">
        <v>47.997791173899039</v>
      </c>
      <c r="R13">
        <v>4.9997699139478167</v>
      </c>
      <c r="S13">
        <v>22.998941604159956</v>
      </c>
      <c r="T13">
        <v>57.307362753669878</v>
      </c>
      <c r="U13" s="114">
        <f t="shared" si="2"/>
        <v>217.30000000000004</v>
      </c>
      <c r="V13" s="112">
        <f t="shared" si="3"/>
        <v>0</v>
      </c>
      <c r="Y13">
        <f>BAWANA!AW13+BAWANA!AX13</f>
        <v>26.35</v>
      </c>
      <c r="Z13">
        <f>BAWANA!BD13+BAWANA!BE13</f>
        <v>26.35</v>
      </c>
      <c r="AA13">
        <f>BAWANA!X13+BAWANA!Y13</f>
        <v>26.35</v>
      </c>
      <c r="AB13">
        <f>BAWANA!AE13+BAWANA!AF13</f>
        <v>26.35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217.3</v>
      </c>
      <c r="E14">
        <f>BAWANA!AM14</f>
        <v>0</v>
      </c>
      <c r="F14">
        <f t="shared" si="4"/>
        <v>256</v>
      </c>
      <c r="G14">
        <f t="shared" si="5"/>
        <v>217.3</v>
      </c>
      <c r="H14" s="112"/>
      <c r="I14">
        <f>BRPL_EOD!AI14+BRPL_EOD!AJ14</f>
        <v>84</v>
      </c>
      <c r="J14">
        <f>BYPL_EOD!AI14+BYPL_EOD!AJ14</f>
        <v>48</v>
      </c>
      <c r="K14">
        <f>MES_EOD!AI14+MES_EOD!AJ14</f>
        <v>5</v>
      </c>
      <c r="L14">
        <f>NDMC_EOD!AI14+NDMC_EOD!AJ14</f>
        <v>23</v>
      </c>
      <c r="M14">
        <f>TPDDL_EOD!AI14+TPDDL_EOD!AJ14</f>
        <v>57.31</v>
      </c>
      <c r="N14">
        <f t="shared" si="0"/>
        <v>217.31</v>
      </c>
      <c r="O14" s="112">
        <f t="shared" si="1"/>
        <v>-9.9999999999909051E-3</v>
      </c>
      <c r="P14">
        <v>83.996134554323319</v>
      </c>
      <c r="Q14">
        <v>47.997791173899039</v>
      </c>
      <c r="R14">
        <v>4.9997699139478167</v>
      </c>
      <c r="S14">
        <v>22.998941604159956</v>
      </c>
      <c r="T14">
        <v>57.307362753669878</v>
      </c>
      <c r="U14" s="114">
        <f t="shared" si="2"/>
        <v>217.30000000000004</v>
      </c>
      <c r="V14" s="112">
        <f t="shared" si="3"/>
        <v>0</v>
      </c>
      <c r="Y14">
        <f>BAWANA!AW14+BAWANA!AX14</f>
        <v>26.35</v>
      </c>
      <c r="Z14">
        <f>BAWANA!BD14+BAWANA!BE14</f>
        <v>26.35</v>
      </c>
      <c r="AA14">
        <f>BAWANA!X14+BAWANA!Y14</f>
        <v>26.35</v>
      </c>
      <c r="AB14">
        <f>BAWANA!AE14+BAWANA!AF14</f>
        <v>26.35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217.3</v>
      </c>
      <c r="E15">
        <f>BAWANA!AM15</f>
        <v>0</v>
      </c>
      <c r="F15">
        <f t="shared" si="4"/>
        <v>256</v>
      </c>
      <c r="G15">
        <f t="shared" si="5"/>
        <v>217.3</v>
      </c>
      <c r="H15" s="112"/>
      <c r="I15">
        <f>BRPL_EOD!AI15+BRPL_EOD!AJ15</f>
        <v>84</v>
      </c>
      <c r="J15">
        <f>BYPL_EOD!AI15+BYPL_EOD!AJ15</f>
        <v>48</v>
      </c>
      <c r="K15">
        <f>MES_EOD!AI15+MES_EOD!AJ15</f>
        <v>5</v>
      </c>
      <c r="L15">
        <f>NDMC_EOD!AI15+NDMC_EOD!AJ15</f>
        <v>23</v>
      </c>
      <c r="M15">
        <f>TPDDL_EOD!AI15+TPDDL_EOD!AJ15</f>
        <v>57.31</v>
      </c>
      <c r="N15">
        <f t="shared" si="0"/>
        <v>217.31</v>
      </c>
      <c r="O15" s="112">
        <f t="shared" si="1"/>
        <v>-9.9999999999909051E-3</v>
      </c>
      <c r="P15">
        <v>83.996134554323319</v>
      </c>
      <c r="Q15">
        <v>47.997791173899039</v>
      </c>
      <c r="R15">
        <v>4.9997699139478167</v>
      </c>
      <c r="S15">
        <v>22.998941604159956</v>
      </c>
      <c r="T15">
        <v>57.307362753669878</v>
      </c>
      <c r="U15" s="114">
        <f t="shared" si="2"/>
        <v>217.30000000000004</v>
      </c>
      <c r="V15" s="112">
        <f t="shared" si="3"/>
        <v>0</v>
      </c>
      <c r="Y15">
        <f>BAWANA!AW15+BAWANA!AX15</f>
        <v>26.35</v>
      </c>
      <c r="Z15">
        <f>BAWANA!BD15+BAWANA!BE15</f>
        <v>26.35</v>
      </c>
      <c r="AA15">
        <f>BAWANA!X15+BAWANA!Y15</f>
        <v>26.35</v>
      </c>
      <c r="AB15">
        <f>BAWANA!AE15+BAWANA!AF15</f>
        <v>26.35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217.3</v>
      </c>
      <c r="E16">
        <f>BAWANA!AM16</f>
        <v>0</v>
      </c>
      <c r="F16">
        <f t="shared" si="4"/>
        <v>256</v>
      </c>
      <c r="G16">
        <f t="shared" si="5"/>
        <v>217.3</v>
      </c>
      <c r="H16" s="112"/>
      <c r="I16">
        <f>BRPL_EOD!AI16+BRPL_EOD!AJ16</f>
        <v>84</v>
      </c>
      <c r="J16">
        <f>BYPL_EOD!AI16+BYPL_EOD!AJ16</f>
        <v>48</v>
      </c>
      <c r="K16">
        <f>MES_EOD!AI16+MES_EOD!AJ16</f>
        <v>5</v>
      </c>
      <c r="L16">
        <f>NDMC_EOD!AI16+NDMC_EOD!AJ16</f>
        <v>23</v>
      </c>
      <c r="M16">
        <f>TPDDL_EOD!AI16+TPDDL_EOD!AJ16</f>
        <v>57.31</v>
      </c>
      <c r="N16">
        <f t="shared" si="0"/>
        <v>217.31</v>
      </c>
      <c r="O16" s="112">
        <f t="shared" si="1"/>
        <v>-9.9999999999909051E-3</v>
      </c>
      <c r="P16">
        <v>83.996134554323319</v>
      </c>
      <c r="Q16">
        <v>47.997791173899039</v>
      </c>
      <c r="R16">
        <v>4.9997699139478167</v>
      </c>
      <c r="S16">
        <v>22.998941604159956</v>
      </c>
      <c r="T16">
        <v>57.307362753669878</v>
      </c>
      <c r="U16" s="114">
        <f t="shared" si="2"/>
        <v>217.30000000000004</v>
      </c>
      <c r="V16" s="112">
        <f t="shared" si="3"/>
        <v>0</v>
      </c>
      <c r="Y16">
        <f>BAWANA!AW16+BAWANA!AX16</f>
        <v>26.35</v>
      </c>
      <c r="Z16">
        <f>BAWANA!BD16+BAWANA!BE16</f>
        <v>26.35</v>
      </c>
      <c r="AA16">
        <f>BAWANA!X16+BAWANA!Y16</f>
        <v>26.35</v>
      </c>
      <c r="AB16">
        <f>BAWANA!AE16+BAWANA!AF16</f>
        <v>26.35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217.3</v>
      </c>
      <c r="E17">
        <f>BAWANA!AM17</f>
        <v>0</v>
      </c>
      <c r="F17">
        <f t="shared" si="4"/>
        <v>256</v>
      </c>
      <c r="G17">
        <f t="shared" si="5"/>
        <v>217.3</v>
      </c>
      <c r="H17" s="112"/>
      <c r="I17">
        <f>BRPL_EOD!AI17+BRPL_EOD!AJ17</f>
        <v>84</v>
      </c>
      <c r="J17">
        <f>BYPL_EOD!AI17+BYPL_EOD!AJ17</f>
        <v>48</v>
      </c>
      <c r="K17">
        <f>MES_EOD!AI17+MES_EOD!AJ17</f>
        <v>5</v>
      </c>
      <c r="L17">
        <f>NDMC_EOD!AI17+NDMC_EOD!AJ17</f>
        <v>23</v>
      </c>
      <c r="M17">
        <f>TPDDL_EOD!AI17+TPDDL_EOD!AJ17</f>
        <v>57.31</v>
      </c>
      <c r="N17">
        <f t="shared" si="0"/>
        <v>217.31</v>
      </c>
      <c r="O17" s="112">
        <f t="shared" si="1"/>
        <v>-9.9999999999909051E-3</v>
      </c>
      <c r="P17">
        <v>83.996134554323319</v>
      </c>
      <c r="Q17">
        <v>47.997791173899039</v>
      </c>
      <c r="R17">
        <v>4.9997699139478167</v>
      </c>
      <c r="S17">
        <v>22.998941604159956</v>
      </c>
      <c r="T17">
        <v>57.307362753669878</v>
      </c>
      <c r="U17" s="114">
        <f t="shared" si="2"/>
        <v>217.30000000000004</v>
      </c>
      <c r="V17" s="112">
        <f t="shared" si="3"/>
        <v>0</v>
      </c>
      <c r="Y17">
        <f>BAWANA!AW17+BAWANA!AX17</f>
        <v>26.35</v>
      </c>
      <c r="Z17">
        <f>BAWANA!BD17+BAWANA!BE17</f>
        <v>26.35</v>
      </c>
      <c r="AA17">
        <f>BAWANA!X17+BAWANA!Y17</f>
        <v>26.35</v>
      </c>
      <c r="AB17">
        <f>BAWANA!AE17+BAWANA!AF17</f>
        <v>26.35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217.3</v>
      </c>
      <c r="E18">
        <f>BAWANA!AM18</f>
        <v>0</v>
      </c>
      <c r="F18">
        <f t="shared" si="4"/>
        <v>256</v>
      </c>
      <c r="G18">
        <f t="shared" si="5"/>
        <v>217.3</v>
      </c>
      <c r="H18" s="112"/>
      <c r="I18">
        <f>BRPL_EOD!AI18+BRPL_EOD!AJ18</f>
        <v>84</v>
      </c>
      <c r="J18">
        <f>BYPL_EOD!AI18+BYPL_EOD!AJ18</f>
        <v>48</v>
      </c>
      <c r="K18">
        <f>MES_EOD!AI18+MES_EOD!AJ18</f>
        <v>5</v>
      </c>
      <c r="L18">
        <f>NDMC_EOD!AI18+NDMC_EOD!AJ18</f>
        <v>23</v>
      </c>
      <c r="M18">
        <f>TPDDL_EOD!AI18+TPDDL_EOD!AJ18</f>
        <v>57.31</v>
      </c>
      <c r="N18">
        <f t="shared" si="0"/>
        <v>217.31</v>
      </c>
      <c r="O18" s="112">
        <f t="shared" si="1"/>
        <v>-9.9999999999909051E-3</v>
      </c>
      <c r="P18">
        <v>83.996134554323319</v>
      </c>
      <c r="Q18">
        <v>47.997791173899039</v>
      </c>
      <c r="R18">
        <v>4.9997699139478167</v>
      </c>
      <c r="S18">
        <v>22.998941604159956</v>
      </c>
      <c r="T18">
        <v>57.307362753669878</v>
      </c>
      <c r="U18" s="114">
        <f t="shared" si="2"/>
        <v>217.30000000000004</v>
      </c>
      <c r="V18" s="112">
        <f t="shared" si="3"/>
        <v>0</v>
      </c>
      <c r="Y18">
        <f>BAWANA!AW18+BAWANA!AX18</f>
        <v>26.35</v>
      </c>
      <c r="Z18">
        <f>BAWANA!BD18+BAWANA!BE18</f>
        <v>26.35</v>
      </c>
      <c r="AA18">
        <f>BAWANA!X18+BAWANA!Y18</f>
        <v>26.35</v>
      </c>
      <c r="AB18">
        <f>BAWANA!AE18+BAWANA!AF18</f>
        <v>26.35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217.3</v>
      </c>
      <c r="E19">
        <f>BAWANA!AM19</f>
        <v>0</v>
      </c>
      <c r="F19">
        <f t="shared" si="4"/>
        <v>256</v>
      </c>
      <c r="G19">
        <f t="shared" si="5"/>
        <v>217.3</v>
      </c>
      <c r="H19" s="112"/>
      <c r="I19">
        <f>BRPL_EOD!AI19+BRPL_EOD!AJ19</f>
        <v>84</v>
      </c>
      <c r="J19">
        <f>BYPL_EOD!AI19+BYPL_EOD!AJ19</f>
        <v>48</v>
      </c>
      <c r="K19">
        <f>MES_EOD!AI19+MES_EOD!AJ19</f>
        <v>5</v>
      </c>
      <c r="L19">
        <f>NDMC_EOD!AI19+NDMC_EOD!AJ19</f>
        <v>23</v>
      </c>
      <c r="M19">
        <f>TPDDL_EOD!AI19+TPDDL_EOD!AJ19</f>
        <v>57.31</v>
      </c>
      <c r="N19">
        <f t="shared" si="0"/>
        <v>217.31</v>
      </c>
      <c r="O19" s="112">
        <f t="shared" si="1"/>
        <v>-9.9999999999909051E-3</v>
      </c>
      <c r="P19">
        <v>83.996134554323319</v>
      </c>
      <c r="Q19">
        <v>47.997791173899039</v>
      </c>
      <c r="R19">
        <v>4.9997699139478167</v>
      </c>
      <c r="S19">
        <v>22.998941604159956</v>
      </c>
      <c r="T19">
        <v>57.307362753669878</v>
      </c>
      <c r="U19" s="114">
        <f t="shared" si="2"/>
        <v>217.30000000000004</v>
      </c>
      <c r="V19" s="112">
        <f t="shared" si="3"/>
        <v>0</v>
      </c>
      <c r="Y19">
        <f>BAWANA!AW19+BAWANA!AX19</f>
        <v>26.35</v>
      </c>
      <c r="Z19">
        <f>BAWANA!BD19+BAWANA!BE19</f>
        <v>26.35</v>
      </c>
      <c r="AA19">
        <f>BAWANA!X19+BAWANA!Y19</f>
        <v>26.35</v>
      </c>
      <c r="AB19">
        <f>BAWANA!AE19+BAWANA!AF19</f>
        <v>26.35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217.3</v>
      </c>
      <c r="E20">
        <f>BAWANA!AM20</f>
        <v>0</v>
      </c>
      <c r="F20">
        <f t="shared" si="4"/>
        <v>256</v>
      </c>
      <c r="G20">
        <f t="shared" si="5"/>
        <v>217.3</v>
      </c>
      <c r="H20" s="112"/>
      <c r="I20">
        <f>BRPL_EOD!AI20+BRPL_EOD!AJ20</f>
        <v>84</v>
      </c>
      <c r="J20">
        <f>BYPL_EOD!AI20+BYPL_EOD!AJ20</f>
        <v>48</v>
      </c>
      <c r="K20">
        <f>MES_EOD!AI20+MES_EOD!AJ20</f>
        <v>5</v>
      </c>
      <c r="L20">
        <f>NDMC_EOD!AI20+NDMC_EOD!AJ20</f>
        <v>23</v>
      </c>
      <c r="M20">
        <f>TPDDL_EOD!AI20+TPDDL_EOD!AJ20</f>
        <v>57.31</v>
      </c>
      <c r="N20">
        <f t="shared" si="0"/>
        <v>217.31</v>
      </c>
      <c r="O20" s="112">
        <f t="shared" si="1"/>
        <v>-9.9999999999909051E-3</v>
      </c>
      <c r="P20">
        <v>83.996134554323319</v>
      </c>
      <c r="Q20">
        <v>47.997791173899039</v>
      </c>
      <c r="R20">
        <v>4.9997699139478167</v>
      </c>
      <c r="S20">
        <v>22.998941604159956</v>
      </c>
      <c r="T20">
        <v>57.307362753669878</v>
      </c>
      <c r="U20" s="114">
        <f t="shared" si="2"/>
        <v>217.30000000000004</v>
      </c>
      <c r="V20" s="112">
        <f t="shared" si="3"/>
        <v>0</v>
      </c>
      <c r="Y20">
        <f>BAWANA!AW20+BAWANA!AX20</f>
        <v>26.35</v>
      </c>
      <c r="Z20">
        <f>BAWANA!BD20+BAWANA!BE20</f>
        <v>26.35</v>
      </c>
      <c r="AA20">
        <f>BAWANA!X20+BAWANA!Y20</f>
        <v>26.35</v>
      </c>
      <c r="AB20">
        <f>BAWANA!AE20+BAWANA!AF20</f>
        <v>26.35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217.3</v>
      </c>
      <c r="E21">
        <f>BAWANA!AM21</f>
        <v>0</v>
      </c>
      <c r="F21">
        <f t="shared" si="4"/>
        <v>256</v>
      </c>
      <c r="G21">
        <f t="shared" si="5"/>
        <v>217.3</v>
      </c>
      <c r="H21" s="112"/>
      <c r="I21">
        <f>BRPL_EOD!AI21+BRPL_EOD!AJ21</f>
        <v>84</v>
      </c>
      <c r="J21">
        <f>BYPL_EOD!AI21+BYPL_EOD!AJ21</f>
        <v>48</v>
      </c>
      <c r="K21">
        <f>MES_EOD!AI21+MES_EOD!AJ21</f>
        <v>5</v>
      </c>
      <c r="L21">
        <f>NDMC_EOD!AI21+NDMC_EOD!AJ21</f>
        <v>23</v>
      </c>
      <c r="M21">
        <f>TPDDL_EOD!AI21+TPDDL_EOD!AJ21</f>
        <v>57.31</v>
      </c>
      <c r="N21">
        <f t="shared" si="0"/>
        <v>217.31</v>
      </c>
      <c r="O21" s="112">
        <f t="shared" si="1"/>
        <v>-9.9999999999909051E-3</v>
      </c>
      <c r="P21">
        <v>83.996134554323319</v>
      </c>
      <c r="Q21">
        <v>47.997791173899039</v>
      </c>
      <c r="R21">
        <v>4.9997699139478167</v>
      </c>
      <c r="S21">
        <v>22.998941604159956</v>
      </c>
      <c r="T21">
        <v>57.307362753669878</v>
      </c>
      <c r="U21" s="114">
        <f t="shared" si="2"/>
        <v>217.30000000000004</v>
      </c>
      <c r="V21" s="112">
        <f t="shared" si="3"/>
        <v>0</v>
      </c>
      <c r="Y21">
        <f>BAWANA!AW21+BAWANA!AX21</f>
        <v>26.35</v>
      </c>
      <c r="Z21">
        <f>BAWANA!BD21+BAWANA!BE21</f>
        <v>26.35</v>
      </c>
      <c r="AA21">
        <f>BAWANA!X21+BAWANA!Y21</f>
        <v>26.35</v>
      </c>
      <c r="AB21">
        <f>BAWANA!AE21+BAWANA!AF21</f>
        <v>26.35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217.3</v>
      </c>
      <c r="E22">
        <f>BAWANA!AM22</f>
        <v>0</v>
      </c>
      <c r="F22">
        <f t="shared" si="4"/>
        <v>256</v>
      </c>
      <c r="G22">
        <f t="shared" si="5"/>
        <v>217.3</v>
      </c>
      <c r="H22" s="112"/>
      <c r="I22">
        <f>BRPL_EOD!AI22+BRPL_EOD!AJ22</f>
        <v>84</v>
      </c>
      <c r="J22">
        <f>BYPL_EOD!AI22+BYPL_EOD!AJ22</f>
        <v>48</v>
      </c>
      <c r="K22">
        <f>MES_EOD!AI22+MES_EOD!AJ22</f>
        <v>5</v>
      </c>
      <c r="L22">
        <f>NDMC_EOD!AI22+NDMC_EOD!AJ22</f>
        <v>23</v>
      </c>
      <c r="M22">
        <f>TPDDL_EOD!AI22+TPDDL_EOD!AJ22</f>
        <v>57.31</v>
      </c>
      <c r="N22">
        <f t="shared" si="0"/>
        <v>217.31</v>
      </c>
      <c r="O22" s="112">
        <f t="shared" si="1"/>
        <v>-9.9999999999909051E-3</v>
      </c>
      <c r="P22">
        <v>83.996134554323319</v>
      </c>
      <c r="Q22">
        <v>47.997791173899039</v>
      </c>
      <c r="R22">
        <v>4.9997699139478167</v>
      </c>
      <c r="S22">
        <v>22.998941604159956</v>
      </c>
      <c r="T22">
        <v>57.307362753669878</v>
      </c>
      <c r="U22" s="114">
        <f t="shared" si="2"/>
        <v>217.30000000000004</v>
      </c>
      <c r="V22" s="112">
        <f t="shared" si="3"/>
        <v>0</v>
      </c>
      <c r="Y22">
        <f>BAWANA!AW22+BAWANA!AX22</f>
        <v>26.35</v>
      </c>
      <c r="Z22">
        <f>BAWANA!BD22+BAWANA!BE22</f>
        <v>26.35</v>
      </c>
      <c r="AA22">
        <f>BAWANA!X22+BAWANA!Y22</f>
        <v>26.35</v>
      </c>
      <c r="AB22">
        <f>BAWANA!AE22+BAWANA!AF22</f>
        <v>26.35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217.3</v>
      </c>
      <c r="E23">
        <f>BAWANA!AM23</f>
        <v>0</v>
      </c>
      <c r="F23">
        <f t="shared" si="4"/>
        <v>256</v>
      </c>
      <c r="G23">
        <f t="shared" si="5"/>
        <v>217.3</v>
      </c>
      <c r="H23" s="112"/>
      <c r="I23">
        <f>BRPL_EOD!AI23+BRPL_EOD!AJ23</f>
        <v>84</v>
      </c>
      <c r="J23">
        <f>BYPL_EOD!AI23+BYPL_EOD!AJ23</f>
        <v>48</v>
      </c>
      <c r="K23">
        <f>MES_EOD!AI23+MES_EOD!AJ23</f>
        <v>5</v>
      </c>
      <c r="L23">
        <f>NDMC_EOD!AI23+NDMC_EOD!AJ23</f>
        <v>23</v>
      </c>
      <c r="M23">
        <f>TPDDL_EOD!AI23+TPDDL_EOD!AJ23</f>
        <v>57.31</v>
      </c>
      <c r="N23">
        <f t="shared" si="0"/>
        <v>217.31</v>
      </c>
      <c r="O23" s="112">
        <f t="shared" si="1"/>
        <v>-9.9999999999909051E-3</v>
      </c>
      <c r="P23">
        <v>83.996134554323319</v>
      </c>
      <c r="Q23">
        <v>47.997791173899039</v>
      </c>
      <c r="R23">
        <v>4.9997699139478167</v>
      </c>
      <c r="S23">
        <v>22.998941604159956</v>
      </c>
      <c r="T23">
        <v>57.307362753669878</v>
      </c>
      <c r="U23" s="114">
        <f t="shared" si="2"/>
        <v>217.30000000000004</v>
      </c>
      <c r="V23" s="112">
        <f t="shared" si="3"/>
        <v>0</v>
      </c>
      <c r="Y23">
        <f>BAWANA!AW23+BAWANA!AX23</f>
        <v>26.35</v>
      </c>
      <c r="Z23">
        <f>BAWANA!BD23+BAWANA!BE23</f>
        <v>26.35</v>
      </c>
      <c r="AA23">
        <f>BAWANA!X23+BAWANA!Y23</f>
        <v>26.35</v>
      </c>
      <c r="AB23">
        <f>BAWANA!AE23+BAWANA!AF23</f>
        <v>26.35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217.3</v>
      </c>
      <c r="E24">
        <f>BAWANA!AM24</f>
        <v>0</v>
      </c>
      <c r="F24">
        <f t="shared" si="4"/>
        <v>256</v>
      </c>
      <c r="G24">
        <f t="shared" si="5"/>
        <v>217.3</v>
      </c>
      <c r="H24" s="112"/>
      <c r="I24">
        <f>BRPL_EOD!AI24+BRPL_EOD!AJ24</f>
        <v>84</v>
      </c>
      <c r="J24">
        <f>BYPL_EOD!AI24+BYPL_EOD!AJ24</f>
        <v>48</v>
      </c>
      <c r="K24">
        <f>MES_EOD!AI24+MES_EOD!AJ24</f>
        <v>5</v>
      </c>
      <c r="L24">
        <f>NDMC_EOD!AI24+NDMC_EOD!AJ24</f>
        <v>23</v>
      </c>
      <c r="M24">
        <f>TPDDL_EOD!AI24+TPDDL_EOD!AJ24</f>
        <v>57.31</v>
      </c>
      <c r="N24">
        <f t="shared" si="0"/>
        <v>217.31</v>
      </c>
      <c r="O24" s="112">
        <f t="shared" si="1"/>
        <v>-9.9999999999909051E-3</v>
      </c>
      <c r="P24">
        <v>83.996134554323319</v>
      </c>
      <c r="Q24">
        <v>47.997791173899039</v>
      </c>
      <c r="R24">
        <v>4.9997699139478167</v>
      </c>
      <c r="S24">
        <v>22.998941604159956</v>
      </c>
      <c r="T24">
        <v>57.307362753669878</v>
      </c>
      <c r="U24" s="114">
        <f t="shared" si="2"/>
        <v>217.30000000000004</v>
      </c>
      <c r="V24" s="112">
        <f t="shared" si="3"/>
        <v>0</v>
      </c>
      <c r="Y24">
        <f>BAWANA!AW24+BAWANA!AX24</f>
        <v>26.35</v>
      </c>
      <c r="Z24">
        <f>BAWANA!BD24+BAWANA!BE24</f>
        <v>26.35</v>
      </c>
      <c r="AA24">
        <f>BAWANA!X24+BAWANA!Y24</f>
        <v>26.35</v>
      </c>
      <c r="AB24">
        <f>BAWANA!AE24+BAWANA!AF24</f>
        <v>26.35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217.3</v>
      </c>
      <c r="E25">
        <f>BAWANA!AM25</f>
        <v>0</v>
      </c>
      <c r="F25">
        <f t="shared" si="4"/>
        <v>256</v>
      </c>
      <c r="G25">
        <f t="shared" si="5"/>
        <v>217.3</v>
      </c>
      <c r="H25" s="112"/>
      <c r="I25">
        <f>BRPL_EOD!AI25+BRPL_EOD!AJ25</f>
        <v>84</v>
      </c>
      <c r="J25">
        <f>BYPL_EOD!AI25+BYPL_EOD!AJ25</f>
        <v>48</v>
      </c>
      <c r="K25">
        <f>MES_EOD!AI25+MES_EOD!AJ25</f>
        <v>5</v>
      </c>
      <c r="L25">
        <f>NDMC_EOD!AI25+NDMC_EOD!AJ25</f>
        <v>23</v>
      </c>
      <c r="M25">
        <f>TPDDL_EOD!AI25+TPDDL_EOD!AJ25</f>
        <v>57.31</v>
      </c>
      <c r="N25">
        <f t="shared" si="0"/>
        <v>217.31</v>
      </c>
      <c r="O25" s="112">
        <f t="shared" si="1"/>
        <v>-9.9999999999909051E-3</v>
      </c>
      <c r="P25">
        <v>83.996134554323319</v>
      </c>
      <c r="Q25">
        <v>47.997791173899039</v>
      </c>
      <c r="R25">
        <v>4.9997699139478167</v>
      </c>
      <c r="S25">
        <v>22.998941604159956</v>
      </c>
      <c r="T25">
        <v>57.307362753669878</v>
      </c>
      <c r="U25" s="114">
        <f t="shared" si="2"/>
        <v>217.30000000000004</v>
      </c>
      <c r="V25" s="112">
        <f t="shared" si="3"/>
        <v>0</v>
      </c>
      <c r="Y25">
        <f>BAWANA!AW25+BAWANA!AX25</f>
        <v>26.35</v>
      </c>
      <c r="Z25">
        <f>BAWANA!BD25+BAWANA!BE25</f>
        <v>26.35</v>
      </c>
      <c r="AA25">
        <f>BAWANA!X25+BAWANA!Y25</f>
        <v>26.35</v>
      </c>
      <c r="AB25">
        <f>BAWANA!AE25+BAWANA!AF25</f>
        <v>26.35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217.3</v>
      </c>
      <c r="E26">
        <f>BAWANA!AM26</f>
        <v>0</v>
      </c>
      <c r="F26">
        <f t="shared" si="4"/>
        <v>256</v>
      </c>
      <c r="G26">
        <f t="shared" si="5"/>
        <v>217.3</v>
      </c>
      <c r="H26" s="112"/>
      <c r="I26">
        <f>BRPL_EOD!AI26+BRPL_EOD!AJ26</f>
        <v>84</v>
      </c>
      <c r="J26">
        <f>BYPL_EOD!AI26+BYPL_EOD!AJ26</f>
        <v>48</v>
      </c>
      <c r="K26">
        <f>MES_EOD!AI26+MES_EOD!AJ26</f>
        <v>5</v>
      </c>
      <c r="L26">
        <f>NDMC_EOD!AI26+NDMC_EOD!AJ26</f>
        <v>23</v>
      </c>
      <c r="M26">
        <f>TPDDL_EOD!AI26+TPDDL_EOD!AJ26</f>
        <v>57.31</v>
      </c>
      <c r="N26">
        <f t="shared" si="0"/>
        <v>217.31</v>
      </c>
      <c r="O26" s="112">
        <f t="shared" si="1"/>
        <v>-9.9999999999909051E-3</v>
      </c>
      <c r="P26">
        <v>83.996134554323319</v>
      </c>
      <c r="Q26">
        <v>47.997791173899039</v>
      </c>
      <c r="R26">
        <v>4.9997699139478167</v>
      </c>
      <c r="S26">
        <v>22.998941604159956</v>
      </c>
      <c r="T26">
        <v>57.307362753669878</v>
      </c>
      <c r="U26" s="114">
        <f t="shared" si="2"/>
        <v>217.30000000000004</v>
      </c>
      <c r="V26" s="112">
        <f t="shared" si="3"/>
        <v>0</v>
      </c>
      <c r="Y26">
        <f>BAWANA!AW26+BAWANA!AX26</f>
        <v>26.35</v>
      </c>
      <c r="Z26">
        <f>BAWANA!BD26+BAWANA!BE26</f>
        <v>26.35</v>
      </c>
      <c r="AA26">
        <f>BAWANA!X26+BAWANA!Y26</f>
        <v>26.35</v>
      </c>
      <c r="AB26">
        <f>BAWANA!AE26+BAWANA!AF26</f>
        <v>26.35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213.43</v>
      </c>
      <c r="E27">
        <f>BAWANA!AM27</f>
        <v>0</v>
      </c>
      <c r="F27">
        <f t="shared" si="4"/>
        <v>256</v>
      </c>
      <c r="G27">
        <f t="shared" si="5"/>
        <v>213.43</v>
      </c>
      <c r="H27" s="112"/>
      <c r="I27">
        <f>BRPL_EOD!AI27+BRPL_EOD!AJ27</f>
        <v>84</v>
      </c>
      <c r="J27">
        <f>BYPL_EOD!AI27+BYPL_EOD!AJ27</f>
        <v>48</v>
      </c>
      <c r="K27">
        <f>MES_EOD!AI27+MES_EOD!AJ27</f>
        <v>5</v>
      </c>
      <c r="L27">
        <f>NDMC_EOD!AI27+NDMC_EOD!AJ27</f>
        <v>23</v>
      </c>
      <c r="M27">
        <f>TPDDL_EOD!AI27+TPDDL_EOD!AJ27</f>
        <v>53.43</v>
      </c>
      <c r="N27">
        <f t="shared" si="0"/>
        <v>213.43</v>
      </c>
      <c r="O27" s="112">
        <f t="shared" si="1"/>
        <v>0</v>
      </c>
      <c r="P27">
        <v>84</v>
      </c>
      <c r="Q27">
        <v>48</v>
      </c>
      <c r="R27">
        <v>5</v>
      </c>
      <c r="S27">
        <v>23</v>
      </c>
      <c r="T27">
        <v>53.43</v>
      </c>
      <c r="U27" s="114">
        <f t="shared" si="2"/>
        <v>213.43</v>
      </c>
      <c r="V27" s="112">
        <f t="shared" si="3"/>
        <v>0</v>
      </c>
      <c r="Y27">
        <f>BAWANA!AW27+BAWANA!AX27</f>
        <v>24.57</v>
      </c>
      <c r="Z27">
        <f>BAWANA!BD27+BAWANA!BE27</f>
        <v>32</v>
      </c>
      <c r="AA27">
        <f>BAWANA!X27+BAWANA!Y27</f>
        <v>24.57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225.61</v>
      </c>
      <c r="E28">
        <f>BAWANA!AM28</f>
        <v>0</v>
      </c>
      <c r="F28">
        <f t="shared" si="4"/>
        <v>256</v>
      </c>
      <c r="G28">
        <f t="shared" si="5"/>
        <v>225.61</v>
      </c>
      <c r="H28" s="112"/>
      <c r="I28">
        <f>BRPL_EOD!AI28+BRPL_EOD!AJ28</f>
        <v>99.61</v>
      </c>
      <c r="J28">
        <f>BYPL_EOD!AI28+BYPL_EOD!AJ28</f>
        <v>48</v>
      </c>
      <c r="K28">
        <f>MES_EOD!AI28+MES_EOD!AJ28</f>
        <v>5</v>
      </c>
      <c r="L28">
        <f>NDMC_EOD!AI28+NDMC_EOD!AJ28</f>
        <v>23</v>
      </c>
      <c r="M28">
        <f>TPDDL_EOD!AI28+TPDDL_EOD!AJ28</f>
        <v>50</v>
      </c>
      <c r="N28">
        <f t="shared" si="0"/>
        <v>225.61</v>
      </c>
      <c r="O28" s="112">
        <f t="shared" si="1"/>
        <v>0</v>
      </c>
      <c r="P28">
        <v>99.61</v>
      </c>
      <c r="Q28">
        <v>48</v>
      </c>
      <c r="R28">
        <v>5</v>
      </c>
      <c r="S28">
        <v>23</v>
      </c>
      <c r="T28">
        <v>50</v>
      </c>
      <c r="U28" s="114">
        <f t="shared" si="2"/>
        <v>225.61</v>
      </c>
      <c r="V28" s="112">
        <f t="shared" si="3"/>
        <v>0</v>
      </c>
      <c r="Y28">
        <f>BAWANA!AW28+BAWANA!AX28</f>
        <v>12.39</v>
      </c>
      <c r="Z28">
        <f>BAWANA!BD28+BAWANA!BE28</f>
        <v>32</v>
      </c>
      <c r="AA28">
        <f>BAWANA!X28+BAWANA!Y28</f>
        <v>12.39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225.61</v>
      </c>
      <c r="E29">
        <f>BAWANA!AM29</f>
        <v>0</v>
      </c>
      <c r="F29">
        <f t="shared" si="4"/>
        <v>256</v>
      </c>
      <c r="G29">
        <f t="shared" si="5"/>
        <v>225.61</v>
      </c>
      <c r="H29" s="112"/>
      <c r="I29">
        <f>BRPL_EOD!AI29+BRPL_EOD!AJ29</f>
        <v>99.61</v>
      </c>
      <c r="J29">
        <f>BYPL_EOD!AI29+BYPL_EOD!AJ29</f>
        <v>48</v>
      </c>
      <c r="K29">
        <f>MES_EOD!AI29+MES_EOD!AJ29</f>
        <v>5</v>
      </c>
      <c r="L29">
        <f>NDMC_EOD!AI29+NDMC_EOD!AJ29</f>
        <v>23</v>
      </c>
      <c r="M29">
        <f>TPDDL_EOD!AI29+TPDDL_EOD!AJ29</f>
        <v>50</v>
      </c>
      <c r="N29">
        <f t="shared" si="0"/>
        <v>225.61</v>
      </c>
      <c r="O29" s="112">
        <f t="shared" si="1"/>
        <v>0</v>
      </c>
      <c r="P29">
        <v>99.61</v>
      </c>
      <c r="Q29">
        <v>48</v>
      </c>
      <c r="R29">
        <v>5</v>
      </c>
      <c r="S29">
        <v>23</v>
      </c>
      <c r="T29">
        <v>50</v>
      </c>
      <c r="U29" s="114">
        <f t="shared" si="2"/>
        <v>225.61</v>
      </c>
      <c r="V29" s="112">
        <f t="shared" si="3"/>
        <v>0</v>
      </c>
      <c r="Y29">
        <f>BAWANA!AW29+BAWANA!AX29</f>
        <v>12.39</v>
      </c>
      <c r="Z29">
        <f>BAWANA!BD29+BAWANA!BE29</f>
        <v>32</v>
      </c>
      <c r="AA29">
        <f>BAWANA!X29+BAWANA!Y29</f>
        <v>12.39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245.22000000000003</v>
      </c>
      <c r="E30">
        <f>BAWANA!AM30</f>
        <v>0</v>
      </c>
      <c r="F30">
        <f t="shared" si="4"/>
        <v>256</v>
      </c>
      <c r="G30">
        <f t="shared" si="5"/>
        <v>245.22000000000003</v>
      </c>
      <c r="H30" s="112"/>
      <c r="I30">
        <f>BRPL_EOD!AI30+BRPL_EOD!AJ30</f>
        <v>99.61</v>
      </c>
      <c r="J30">
        <f>BYPL_EOD!AI30+BYPL_EOD!AJ30</f>
        <v>48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245.22000000000003</v>
      </c>
      <c r="O30" s="112">
        <f t="shared" si="1"/>
        <v>0</v>
      </c>
      <c r="P30">
        <v>99.61</v>
      </c>
      <c r="Q30">
        <v>48</v>
      </c>
      <c r="R30">
        <v>5</v>
      </c>
      <c r="S30">
        <v>23</v>
      </c>
      <c r="T30">
        <v>69.61</v>
      </c>
      <c r="U30" s="114">
        <f t="shared" si="2"/>
        <v>245.22000000000003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245.22000000000003</v>
      </c>
      <c r="E31">
        <f>BAWANA!AM31</f>
        <v>0</v>
      </c>
      <c r="F31">
        <f t="shared" si="4"/>
        <v>256</v>
      </c>
      <c r="G31">
        <f t="shared" si="5"/>
        <v>245.22000000000003</v>
      </c>
      <c r="H31" s="112"/>
      <c r="I31">
        <f>BRPL_EOD!AI31+BRPL_EOD!AJ31</f>
        <v>99.61</v>
      </c>
      <c r="J31">
        <f>BYPL_EOD!AI31+BYPL_EOD!AJ31</f>
        <v>48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245.22000000000003</v>
      </c>
      <c r="O31" s="112">
        <f t="shared" si="1"/>
        <v>0</v>
      </c>
      <c r="P31">
        <v>99.61</v>
      </c>
      <c r="Q31">
        <v>48</v>
      </c>
      <c r="R31">
        <v>5</v>
      </c>
      <c r="S31">
        <v>23</v>
      </c>
      <c r="T31">
        <v>69.61</v>
      </c>
      <c r="U31" s="114">
        <f t="shared" si="2"/>
        <v>245.22000000000003</v>
      </c>
      <c r="V31" s="112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245.22000000000003</v>
      </c>
      <c r="E32">
        <f>BAWANA!AM32</f>
        <v>0</v>
      </c>
      <c r="F32">
        <f t="shared" si="4"/>
        <v>256</v>
      </c>
      <c r="G32">
        <f t="shared" si="5"/>
        <v>245.22000000000003</v>
      </c>
      <c r="H32" s="112"/>
      <c r="I32">
        <f>BRPL_EOD!AI32+BRPL_EOD!AJ32</f>
        <v>99.61</v>
      </c>
      <c r="J32">
        <f>BYPL_EOD!AI32+BYPL_EOD!AJ32</f>
        <v>48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245.22000000000003</v>
      </c>
      <c r="O32" s="112">
        <f t="shared" si="1"/>
        <v>0</v>
      </c>
      <c r="P32">
        <v>99.61</v>
      </c>
      <c r="Q32">
        <v>48</v>
      </c>
      <c r="R32">
        <v>5</v>
      </c>
      <c r="S32">
        <v>23</v>
      </c>
      <c r="T32">
        <v>69.61</v>
      </c>
      <c r="U32" s="114">
        <f t="shared" si="2"/>
        <v>245.22000000000003</v>
      </c>
      <c r="V32" s="112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245.22000000000003</v>
      </c>
      <c r="E33">
        <f>BAWANA!AM33</f>
        <v>0</v>
      </c>
      <c r="F33">
        <f t="shared" si="4"/>
        <v>256</v>
      </c>
      <c r="G33">
        <f t="shared" si="5"/>
        <v>245.22000000000003</v>
      </c>
      <c r="H33" s="112"/>
      <c r="I33">
        <f>BRPL_EOD!AI33+BRPL_EOD!AJ33</f>
        <v>99.61</v>
      </c>
      <c r="J33">
        <f>BYPL_EOD!AI33+BYPL_EOD!AJ33</f>
        <v>48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245.22000000000003</v>
      </c>
      <c r="O33" s="112">
        <f t="shared" si="1"/>
        <v>0</v>
      </c>
      <c r="P33">
        <v>99.61</v>
      </c>
      <c r="Q33">
        <v>48</v>
      </c>
      <c r="R33">
        <v>5</v>
      </c>
      <c r="S33">
        <v>23</v>
      </c>
      <c r="T33">
        <v>69.61</v>
      </c>
      <c r="U33" s="114">
        <f t="shared" si="2"/>
        <v>245.22000000000003</v>
      </c>
      <c r="V33" s="112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245.22000000000003</v>
      </c>
      <c r="E34">
        <f>BAWANA!AM34</f>
        <v>0</v>
      </c>
      <c r="F34">
        <f t="shared" si="4"/>
        <v>256</v>
      </c>
      <c r="G34">
        <f t="shared" si="5"/>
        <v>245.22000000000003</v>
      </c>
      <c r="H34" s="112"/>
      <c r="I34">
        <f>BRPL_EOD!AI34+BRPL_EOD!AJ34</f>
        <v>99.61</v>
      </c>
      <c r="J34">
        <f>BYPL_EOD!AI34+BYPL_EOD!AJ34</f>
        <v>48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245.22000000000003</v>
      </c>
      <c r="O34" s="112">
        <f t="shared" si="1"/>
        <v>0</v>
      </c>
      <c r="P34">
        <v>99.61</v>
      </c>
      <c r="Q34">
        <v>48</v>
      </c>
      <c r="R34">
        <v>5</v>
      </c>
      <c r="S34">
        <v>23</v>
      </c>
      <c r="T34">
        <v>69.61</v>
      </c>
      <c r="U34" s="114">
        <f t="shared" si="2"/>
        <v>245.22000000000003</v>
      </c>
      <c r="V34" s="112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229.61</v>
      </c>
      <c r="E35">
        <f>BAWANA!AM35</f>
        <v>0</v>
      </c>
      <c r="F35">
        <f t="shared" si="4"/>
        <v>256</v>
      </c>
      <c r="G35">
        <f t="shared" si="5"/>
        <v>229.61</v>
      </c>
      <c r="H35" s="112"/>
      <c r="I35">
        <f>BRPL_EOD!AI35+BRPL_EOD!AJ35</f>
        <v>84</v>
      </c>
      <c r="J35">
        <f>BYPL_EOD!AI35+BYPL_EOD!AJ35</f>
        <v>48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229.61</v>
      </c>
      <c r="O35" s="112">
        <f t="shared" si="1"/>
        <v>0</v>
      </c>
      <c r="P35">
        <v>84</v>
      </c>
      <c r="Q35">
        <v>48</v>
      </c>
      <c r="R35">
        <v>5</v>
      </c>
      <c r="S35">
        <v>23</v>
      </c>
      <c r="T35">
        <v>69.61</v>
      </c>
      <c r="U35" s="114">
        <f t="shared" si="2"/>
        <v>229.61</v>
      </c>
      <c r="V35" s="112">
        <f t="shared" si="3"/>
        <v>0</v>
      </c>
      <c r="Y35">
        <f>BAWANA!AW35+BAWANA!AX35</f>
        <v>8.39</v>
      </c>
      <c r="Z35">
        <f>BAWANA!BD35+BAWANA!BE35</f>
        <v>32</v>
      </c>
      <c r="AA35">
        <f>BAWANA!X35+BAWANA!Y35</f>
        <v>8.39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229.61</v>
      </c>
      <c r="E36">
        <f>BAWANA!AM36</f>
        <v>0</v>
      </c>
      <c r="F36">
        <f t="shared" si="4"/>
        <v>256</v>
      </c>
      <c r="G36">
        <f t="shared" si="5"/>
        <v>229.61</v>
      </c>
      <c r="H36" s="112"/>
      <c r="I36">
        <f>BRPL_EOD!AI36+BRPL_EOD!AJ36</f>
        <v>84</v>
      </c>
      <c r="J36">
        <f>BYPL_EOD!AI36+BYPL_EOD!AJ36</f>
        <v>48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229.61</v>
      </c>
      <c r="O36" s="112">
        <f t="shared" si="1"/>
        <v>0</v>
      </c>
      <c r="P36">
        <v>84</v>
      </c>
      <c r="Q36">
        <v>48</v>
      </c>
      <c r="R36">
        <v>5</v>
      </c>
      <c r="S36">
        <v>23</v>
      </c>
      <c r="T36">
        <v>69.61</v>
      </c>
      <c r="U36" s="114">
        <f t="shared" si="2"/>
        <v>229.61</v>
      </c>
      <c r="V36" s="112">
        <f t="shared" si="3"/>
        <v>0</v>
      </c>
      <c r="Y36">
        <f>BAWANA!AW36+BAWANA!AX36</f>
        <v>8.39</v>
      </c>
      <c r="Z36">
        <f>BAWANA!BD36+BAWANA!BE36</f>
        <v>32</v>
      </c>
      <c r="AA36">
        <f>BAWANA!X36+BAWANA!Y36</f>
        <v>8.39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229.61</v>
      </c>
      <c r="E37">
        <f>BAWANA!AM37</f>
        <v>0</v>
      </c>
      <c r="F37">
        <f t="shared" si="4"/>
        <v>256</v>
      </c>
      <c r="G37">
        <f t="shared" si="5"/>
        <v>229.61</v>
      </c>
      <c r="H37" s="112"/>
      <c r="I37">
        <f>BRPL_EOD!AI37+BRPL_EOD!AJ37</f>
        <v>84</v>
      </c>
      <c r="J37">
        <f>BYPL_EOD!AI37+BYPL_EOD!AJ37</f>
        <v>48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229.61</v>
      </c>
      <c r="O37" s="112">
        <f t="shared" si="1"/>
        <v>0</v>
      </c>
      <c r="P37">
        <v>84</v>
      </c>
      <c r="Q37">
        <v>48</v>
      </c>
      <c r="R37">
        <v>5</v>
      </c>
      <c r="S37">
        <v>23</v>
      </c>
      <c r="T37">
        <v>69.61</v>
      </c>
      <c r="U37" s="114">
        <f t="shared" si="2"/>
        <v>229.61</v>
      </c>
      <c r="V37" s="112">
        <f t="shared" si="3"/>
        <v>0</v>
      </c>
      <c r="Y37">
        <f>BAWANA!AW37+BAWANA!AX37</f>
        <v>8.39</v>
      </c>
      <c r="Z37">
        <f>BAWANA!BD37+BAWANA!BE37</f>
        <v>32</v>
      </c>
      <c r="AA37">
        <f>BAWANA!X37+BAWANA!Y37</f>
        <v>8.39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229.61</v>
      </c>
      <c r="E38">
        <f>BAWANA!AM38</f>
        <v>0</v>
      </c>
      <c r="F38">
        <f t="shared" si="4"/>
        <v>256</v>
      </c>
      <c r="G38">
        <f t="shared" si="5"/>
        <v>229.61</v>
      </c>
      <c r="H38" s="112"/>
      <c r="I38">
        <f>BRPL_EOD!AI38+BRPL_EOD!AJ38</f>
        <v>84</v>
      </c>
      <c r="J38">
        <f>BYPL_EOD!AI38+BYPL_EOD!AJ38</f>
        <v>48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229.61</v>
      </c>
      <c r="O38" s="112">
        <f t="shared" si="1"/>
        <v>0</v>
      </c>
      <c r="P38">
        <v>84</v>
      </c>
      <c r="Q38">
        <v>48</v>
      </c>
      <c r="R38">
        <v>5</v>
      </c>
      <c r="S38">
        <v>23</v>
      </c>
      <c r="T38">
        <v>69.61</v>
      </c>
      <c r="U38" s="114">
        <f t="shared" si="2"/>
        <v>229.61</v>
      </c>
      <c r="V38" s="112">
        <f t="shared" si="3"/>
        <v>0</v>
      </c>
      <c r="Y38">
        <f>BAWANA!AW38+BAWANA!AX38</f>
        <v>8.39</v>
      </c>
      <c r="Z38">
        <f>BAWANA!BD38+BAWANA!BE38</f>
        <v>32</v>
      </c>
      <c r="AA38">
        <f>BAWANA!X38+BAWANA!Y38</f>
        <v>8.39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229.61</v>
      </c>
      <c r="E39">
        <f>BAWANA!AM39</f>
        <v>0</v>
      </c>
      <c r="F39">
        <f t="shared" si="4"/>
        <v>256</v>
      </c>
      <c r="G39">
        <f t="shared" si="5"/>
        <v>229.61</v>
      </c>
      <c r="H39" s="112"/>
      <c r="I39">
        <f>BRPL_EOD!AI39+BRPL_EOD!AJ39</f>
        <v>84</v>
      </c>
      <c r="J39">
        <f>BYPL_EOD!AI39+BYPL_EOD!AJ39</f>
        <v>48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229.61</v>
      </c>
      <c r="O39" s="112">
        <f t="shared" si="1"/>
        <v>0</v>
      </c>
      <c r="P39">
        <v>84</v>
      </c>
      <c r="Q39">
        <v>48</v>
      </c>
      <c r="R39">
        <v>5</v>
      </c>
      <c r="S39">
        <v>23</v>
      </c>
      <c r="T39">
        <v>69.61</v>
      </c>
      <c r="U39" s="114">
        <f t="shared" si="2"/>
        <v>229.61</v>
      </c>
      <c r="V39" s="112">
        <f t="shared" si="3"/>
        <v>0</v>
      </c>
      <c r="Y39">
        <f>BAWANA!AW39+BAWANA!AX39</f>
        <v>8.39</v>
      </c>
      <c r="Z39">
        <f>BAWANA!BD39+BAWANA!BE39</f>
        <v>32</v>
      </c>
      <c r="AA39">
        <f>BAWANA!X39+BAWANA!Y39</f>
        <v>8.39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229.61</v>
      </c>
      <c r="E40">
        <f>BAWANA!AM40</f>
        <v>0</v>
      </c>
      <c r="F40">
        <f t="shared" si="4"/>
        <v>256</v>
      </c>
      <c r="G40">
        <f t="shared" si="5"/>
        <v>229.61</v>
      </c>
      <c r="H40" s="112"/>
      <c r="I40">
        <f>BRPL_EOD!AI40+BRPL_EOD!AJ40</f>
        <v>84</v>
      </c>
      <c r="J40">
        <f>BYPL_EOD!AI40+BYPL_EOD!AJ40</f>
        <v>48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229.61</v>
      </c>
      <c r="O40" s="112">
        <f t="shared" si="1"/>
        <v>0</v>
      </c>
      <c r="P40">
        <v>84</v>
      </c>
      <c r="Q40">
        <v>48</v>
      </c>
      <c r="R40">
        <v>5</v>
      </c>
      <c r="S40">
        <v>23</v>
      </c>
      <c r="T40">
        <v>69.61</v>
      </c>
      <c r="U40" s="114">
        <f t="shared" si="2"/>
        <v>229.61</v>
      </c>
      <c r="V40" s="112">
        <f t="shared" si="3"/>
        <v>0</v>
      </c>
      <c r="Y40">
        <f>BAWANA!AW40+BAWANA!AX40</f>
        <v>8.39</v>
      </c>
      <c r="Z40">
        <f>BAWANA!BD40+BAWANA!BE40</f>
        <v>32</v>
      </c>
      <c r="AA40">
        <f>BAWANA!X40+BAWANA!Y40</f>
        <v>8.39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229.61</v>
      </c>
      <c r="E41">
        <f>BAWANA!AM41</f>
        <v>0</v>
      </c>
      <c r="F41">
        <f t="shared" si="4"/>
        <v>256</v>
      </c>
      <c r="G41">
        <f t="shared" si="5"/>
        <v>229.61</v>
      </c>
      <c r="H41" s="112"/>
      <c r="I41">
        <f>BRPL_EOD!AI41+BRPL_EOD!AJ41</f>
        <v>84</v>
      </c>
      <c r="J41">
        <f>BYPL_EOD!AI41+BYPL_EOD!AJ41</f>
        <v>48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229.61</v>
      </c>
      <c r="O41" s="112">
        <f t="shared" si="1"/>
        <v>0</v>
      </c>
      <c r="P41">
        <v>84</v>
      </c>
      <c r="Q41">
        <v>48</v>
      </c>
      <c r="R41">
        <v>5</v>
      </c>
      <c r="S41">
        <v>23</v>
      </c>
      <c r="T41">
        <v>69.61</v>
      </c>
      <c r="U41" s="114">
        <f t="shared" si="2"/>
        <v>229.61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229.61</v>
      </c>
      <c r="E42">
        <f>BAWANA!AM42</f>
        <v>0</v>
      </c>
      <c r="F42">
        <f t="shared" si="4"/>
        <v>256</v>
      </c>
      <c r="G42">
        <f t="shared" si="5"/>
        <v>229.61</v>
      </c>
      <c r="H42" s="112"/>
      <c r="I42">
        <f>BRPL_EOD!AI42+BRPL_EOD!AJ42</f>
        <v>84</v>
      </c>
      <c r="J42">
        <f>BYPL_EOD!AI42+BYPL_EOD!AJ42</f>
        <v>48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229.61</v>
      </c>
      <c r="O42" s="112">
        <f t="shared" si="1"/>
        <v>0</v>
      </c>
      <c r="P42">
        <v>84</v>
      </c>
      <c r="Q42">
        <v>48</v>
      </c>
      <c r="R42">
        <v>5</v>
      </c>
      <c r="S42">
        <v>23</v>
      </c>
      <c r="T42">
        <v>69.61</v>
      </c>
      <c r="U42" s="114">
        <f t="shared" si="2"/>
        <v>229.61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229.61</v>
      </c>
      <c r="E43">
        <f>BAWANA!AM43</f>
        <v>0</v>
      </c>
      <c r="F43">
        <f t="shared" si="4"/>
        <v>256</v>
      </c>
      <c r="G43">
        <f t="shared" si="5"/>
        <v>229.61</v>
      </c>
      <c r="H43" s="112"/>
      <c r="I43">
        <f>BRPL_EOD!AI43+BRPL_EOD!AJ43</f>
        <v>84</v>
      </c>
      <c r="J43">
        <f>BYPL_EOD!AI43+BYPL_EOD!AJ43</f>
        <v>48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229.61</v>
      </c>
      <c r="O43" s="112">
        <f t="shared" si="1"/>
        <v>0</v>
      </c>
      <c r="P43">
        <v>84</v>
      </c>
      <c r="Q43">
        <v>48</v>
      </c>
      <c r="R43">
        <v>5</v>
      </c>
      <c r="S43">
        <v>23</v>
      </c>
      <c r="T43">
        <v>69.61</v>
      </c>
      <c r="U43" s="114">
        <f t="shared" si="2"/>
        <v>229.61</v>
      </c>
      <c r="V43" s="112">
        <f t="shared" si="3"/>
        <v>0</v>
      </c>
      <c r="Y43">
        <f>BAWANA!AW43+BAWANA!AX43</f>
        <v>32</v>
      </c>
      <c r="Z43">
        <f>BAWANA!BD43+BAWANA!BE43</f>
        <v>8.39</v>
      </c>
      <c r="AA43">
        <f>BAWANA!X43+BAWANA!Y43</f>
        <v>32</v>
      </c>
      <c r="AB43">
        <f>BAWANA!AE43+BAWANA!AF43</f>
        <v>8.39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229.61</v>
      </c>
      <c r="E44">
        <f>BAWANA!AM44</f>
        <v>0</v>
      </c>
      <c r="F44">
        <f t="shared" si="4"/>
        <v>256</v>
      </c>
      <c r="G44">
        <f t="shared" si="5"/>
        <v>229.61</v>
      </c>
      <c r="H44" s="112"/>
      <c r="I44">
        <f>BRPL_EOD!AI44+BRPL_EOD!AJ44</f>
        <v>84</v>
      </c>
      <c r="J44">
        <f>BYPL_EOD!AI44+BYPL_EOD!AJ44</f>
        <v>48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229.61</v>
      </c>
      <c r="O44" s="112">
        <f t="shared" si="1"/>
        <v>0</v>
      </c>
      <c r="P44">
        <v>84</v>
      </c>
      <c r="Q44">
        <v>48</v>
      </c>
      <c r="R44">
        <v>5</v>
      </c>
      <c r="S44">
        <v>23</v>
      </c>
      <c r="T44">
        <v>69.61</v>
      </c>
      <c r="U44" s="114">
        <f t="shared" si="2"/>
        <v>229.61</v>
      </c>
      <c r="V44" s="112">
        <f t="shared" si="3"/>
        <v>0</v>
      </c>
      <c r="Y44">
        <f>BAWANA!AW44+BAWANA!AX44</f>
        <v>32</v>
      </c>
      <c r="Z44">
        <f>BAWANA!BD44+BAWANA!BE44</f>
        <v>8.39</v>
      </c>
      <c r="AA44">
        <f>BAWANA!X44+BAWANA!Y44</f>
        <v>32</v>
      </c>
      <c r="AB44">
        <f>BAWANA!AE44+BAWANA!AF44</f>
        <v>8.39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229.61</v>
      </c>
      <c r="E45">
        <f>BAWANA!AM45</f>
        <v>0</v>
      </c>
      <c r="F45">
        <f t="shared" si="4"/>
        <v>256</v>
      </c>
      <c r="G45">
        <f t="shared" si="5"/>
        <v>229.61</v>
      </c>
      <c r="H45" s="112"/>
      <c r="I45">
        <f>BRPL_EOD!AI45+BRPL_EOD!AJ45</f>
        <v>84</v>
      </c>
      <c r="J45">
        <f>BYPL_EOD!AI45+BYPL_EOD!AJ45</f>
        <v>48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229.61</v>
      </c>
      <c r="O45" s="112">
        <f t="shared" si="1"/>
        <v>0</v>
      </c>
      <c r="P45">
        <v>84</v>
      </c>
      <c r="Q45">
        <v>48</v>
      </c>
      <c r="R45">
        <v>5</v>
      </c>
      <c r="S45">
        <v>23</v>
      </c>
      <c r="T45">
        <v>69.61</v>
      </c>
      <c r="U45" s="114">
        <f t="shared" si="2"/>
        <v>229.61</v>
      </c>
      <c r="V45" s="112">
        <f t="shared" si="3"/>
        <v>0</v>
      </c>
      <c r="Y45">
        <f>BAWANA!AW45+BAWANA!AX45</f>
        <v>32</v>
      </c>
      <c r="Z45">
        <f>BAWANA!BD45+BAWANA!BE45</f>
        <v>8.39</v>
      </c>
      <c r="AA45">
        <f>BAWANA!X45+BAWANA!Y45</f>
        <v>32</v>
      </c>
      <c r="AB45">
        <f>BAWANA!AE45+BAWANA!AF45</f>
        <v>8.39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229.61</v>
      </c>
      <c r="E46">
        <f>BAWANA!AM46</f>
        <v>0</v>
      </c>
      <c r="F46">
        <f t="shared" si="4"/>
        <v>256</v>
      </c>
      <c r="G46">
        <f t="shared" si="5"/>
        <v>229.61</v>
      </c>
      <c r="H46" s="112"/>
      <c r="I46">
        <f>BRPL_EOD!AI46+BRPL_EOD!AJ46</f>
        <v>84</v>
      </c>
      <c r="J46">
        <f>BYPL_EOD!AI46+BYPL_EOD!AJ46</f>
        <v>48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229.61</v>
      </c>
      <c r="O46" s="112">
        <f t="shared" si="1"/>
        <v>0</v>
      </c>
      <c r="P46">
        <v>84</v>
      </c>
      <c r="Q46">
        <v>48</v>
      </c>
      <c r="R46">
        <v>5</v>
      </c>
      <c r="S46">
        <v>23</v>
      </c>
      <c r="T46">
        <v>69.61</v>
      </c>
      <c r="U46" s="114">
        <f t="shared" si="2"/>
        <v>229.61</v>
      </c>
      <c r="V46" s="112">
        <f t="shared" si="3"/>
        <v>0</v>
      </c>
      <c r="Y46">
        <f>BAWANA!AW46+BAWANA!AX46</f>
        <v>32</v>
      </c>
      <c r="Z46">
        <f>BAWANA!BD46+BAWANA!BE46</f>
        <v>8.39</v>
      </c>
      <c r="AA46">
        <f>BAWANA!X46+BAWANA!Y46</f>
        <v>32</v>
      </c>
      <c r="AB46">
        <f>BAWANA!AE46+BAWANA!AF46</f>
        <v>8.39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229.61</v>
      </c>
      <c r="E47">
        <f>BAWANA!AM47</f>
        <v>0</v>
      </c>
      <c r="F47">
        <f t="shared" si="4"/>
        <v>256</v>
      </c>
      <c r="G47">
        <f t="shared" si="5"/>
        <v>229.61</v>
      </c>
      <c r="H47" s="112"/>
      <c r="I47">
        <f>BRPL_EOD!AI47+BRPL_EOD!AJ47</f>
        <v>84</v>
      </c>
      <c r="J47">
        <f>BYPL_EOD!AI47+BYPL_EOD!AJ47</f>
        <v>48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229.61</v>
      </c>
      <c r="O47" s="112">
        <f t="shared" si="1"/>
        <v>0</v>
      </c>
      <c r="P47">
        <v>84</v>
      </c>
      <c r="Q47">
        <v>48</v>
      </c>
      <c r="R47">
        <v>5</v>
      </c>
      <c r="S47">
        <v>23</v>
      </c>
      <c r="T47">
        <v>69.61</v>
      </c>
      <c r="U47" s="114">
        <f t="shared" si="2"/>
        <v>229.61</v>
      </c>
      <c r="V47" s="112">
        <f t="shared" si="3"/>
        <v>0</v>
      </c>
      <c r="Y47">
        <f>BAWANA!AW47+BAWANA!AX47</f>
        <v>32</v>
      </c>
      <c r="Z47">
        <f>BAWANA!BD47+BAWANA!BE47</f>
        <v>8.39</v>
      </c>
      <c r="AA47">
        <f>BAWANA!X47+BAWANA!Y47</f>
        <v>32</v>
      </c>
      <c r="AB47">
        <f>BAWANA!AE47+BAWANA!AF47</f>
        <v>8.39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213.43</v>
      </c>
      <c r="E48">
        <f>BAWANA!AM48</f>
        <v>0</v>
      </c>
      <c r="F48">
        <f t="shared" si="4"/>
        <v>256</v>
      </c>
      <c r="G48">
        <f t="shared" si="5"/>
        <v>213.43</v>
      </c>
      <c r="H48" s="112"/>
      <c r="I48">
        <f>BRPL_EOD!AI48+BRPL_EOD!AJ48</f>
        <v>84</v>
      </c>
      <c r="J48">
        <f>BYPL_EOD!AI48+BYPL_EOD!AJ48</f>
        <v>48</v>
      </c>
      <c r="K48">
        <f>MES_EOD!AI48+MES_EOD!AJ48</f>
        <v>5</v>
      </c>
      <c r="L48">
        <f>NDMC_EOD!AI48+NDMC_EOD!AJ48</f>
        <v>23</v>
      </c>
      <c r="M48">
        <f>TPDDL_EOD!AI48+TPDDL_EOD!AJ48</f>
        <v>53.43</v>
      </c>
      <c r="N48">
        <f t="shared" si="0"/>
        <v>213.43</v>
      </c>
      <c r="O48" s="112">
        <f t="shared" si="1"/>
        <v>0</v>
      </c>
      <c r="P48">
        <v>84</v>
      </c>
      <c r="Q48">
        <v>48</v>
      </c>
      <c r="R48">
        <v>5</v>
      </c>
      <c r="S48">
        <v>23</v>
      </c>
      <c r="T48">
        <v>53.43</v>
      </c>
      <c r="U48" s="114">
        <f t="shared" si="2"/>
        <v>213.43</v>
      </c>
      <c r="V48" s="112">
        <f t="shared" si="3"/>
        <v>0</v>
      </c>
      <c r="Y48">
        <f>BAWANA!AW48+BAWANA!AX48</f>
        <v>32</v>
      </c>
      <c r="Z48">
        <f>BAWANA!BD48+BAWANA!BE48</f>
        <v>24.57</v>
      </c>
      <c r="AA48">
        <f>BAWANA!X48+BAWANA!Y48</f>
        <v>32</v>
      </c>
      <c r="AB48">
        <f>BAWANA!AE48+BAWANA!AF48</f>
        <v>24.57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213.43</v>
      </c>
      <c r="E49">
        <f>BAWANA!AM49</f>
        <v>0</v>
      </c>
      <c r="F49">
        <f t="shared" si="4"/>
        <v>256</v>
      </c>
      <c r="G49">
        <f t="shared" si="5"/>
        <v>213.43</v>
      </c>
      <c r="H49" s="112"/>
      <c r="I49">
        <f>BRPL_EOD!AI49+BRPL_EOD!AJ49</f>
        <v>84</v>
      </c>
      <c r="J49">
        <f>BYPL_EOD!AI49+BYPL_EOD!AJ49</f>
        <v>48</v>
      </c>
      <c r="K49">
        <f>MES_EOD!AI49+MES_EOD!AJ49</f>
        <v>5</v>
      </c>
      <c r="L49">
        <f>NDMC_EOD!AI49+NDMC_EOD!AJ49</f>
        <v>23</v>
      </c>
      <c r="M49">
        <f>TPDDL_EOD!AI49+TPDDL_EOD!AJ49</f>
        <v>53.43</v>
      </c>
      <c r="N49">
        <f t="shared" si="0"/>
        <v>213.43</v>
      </c>
      <c r="O49" s="112">
        <f t="shared" si="1"/>
        <v>0</v>
      </c>
      <c r="P49">
        <v>84</v>
      </c>
      <c r="Q49">
        <v>48</v>
      </c>
      <c r="R49">
        <v>5</v>
      </c>
      <c r="S49">
        <v>23</v>
      </c>
      <c r="T49">
        <v>53.43</v>
      </c>
      <c r="U49" s="114">
        <f t="shared" si="2"/>
        <v>213.43</v>
      </c>
      <c r="V49" s="112">
        <f t="shared" si="3"/>
        <v>0</v>
      </c>
      <c r="Y49">
        <f>BAWANA!AW49+BAWANA!AX49</f>
        <v>32</v>
      </c>
      <c r="Z49">
        <f>BAWANA!BD49+BAWANA!BE49</f>
        <v>24.57</v>
      </c>
      <c r="AA49">
        <f>BAWANA!X49+BAWANA!Y49</f>
        <v>32</v>
      </c>
      <c r="AB49">
        <f>BAWANA!AE49+BAWANA!AF49</f>
        <v>24.57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213.43</v>
      </c>
      <c r="E50">
        <f>BAWANA!AM50</f>
        <v>0</v>
      </c>
      <c r="F50">
        <f t="shared" si="4"/>
        <v>256</v>
      </c>
      <c r="G50">
        <f t="shared" si="5"/>
        <v>213.43</v>
      </c>
      <c r="H50" s="112"/>
      <c r="I50">
        <f>BRPL_EOD!AI50+BRPL_EOD!AJ50</f>
        <v>84</v>
      </c>
      <c r="J50">
        <f>BYPL_EOD!AI50+BYPL_EOD!AJ50</f>
        <v>48</v>
      </c>
      <c r="K50">
        <f>MES_EOD!AI50+MES_EOD!AJ50</f>
        <v>5</v>
      </c>
      <c r="L50">
        <f>NDMC_EOD!AI50+NDMC_EOD!AJ50</f>
        <v>23</v>
      </c>
      <c r="M50">
        <f>TPDDL_EOD!AI50+TPDDL_EOD!AJ50</f>
        <v>53.43</v>
      </c>
      <c r="N50">
        <f t="shared" si="0"/>
        <v>213.43</v>
      </c>
      <c r="O50" s="112">
        <f t="shared" si="1"/>
        <v>0</v>
      </c>
      <c r="P50">
        <v>84</v>
      </c>
      <c r="Q50">
        <v>48</v>
      </c>
      <c r="R50">
        <v>5</v>
      </c>
      <c r="S50">
        <v>23</v>
      </c>
      <c r="T50">
        <v>53.43</v>
      </c>
      <c r="U50" s="114">
        <f t="shared" si="2"/>
        <v>213.43</v>
      </c>
      <c r="V50" s="112">
        <f t="shared" si="3"/>
        <v>0</v>
      </c>
      <c r="Y50">
        <f>BAWANA!AW50+BAWANA!AX50</f>
        <v>32</v>
      </c>
      <c r="Z50">
        <f>BAWANA!BD50+BAWANA!BE50</f>
        <v>24.57</v>
      </c>
      <c r="AA50">
        <f>BAWANA!X50+BAWANA!Y50</f>
        <v>32</v>
      </c>
      <c r="AB50">
        <f>BAWANA!AE50+BAWANA!AF50</f>
        <v>24.57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213.43</v>
      </c>
      <c r="E51">
        <f>BAWANA!AM51</f>
        <v>0</v>
      </c>
      <c r="F51">
        <f t="shared" si="4"/>
        <v>256</v>
      </c>
      <c r="G51">
        <f t="shared" si="5"/>
        <v>213.43</v>
      </c>
      <c r="H51" s="112"/>
      <c r="I51">
        <f>BRPL_EOD!AI51+BRPL_EOD!AJ51</f>
        <v>84</v>
      </c>
      <c r="J51">
        <f>BYPL_EOD!AI51+BYPL_EOD!AJ51</f>
        <v>48</v>
      </c>
      <c r="K51">
        <f>MES_EOD!AI51+MES_EOD!AJ51</f>
        <v>5</v>
      </c>
      <c r="L51">
        <f>NDMC_EOD!AI51+NDMC_EOD!AJ51</f>
        <v>23</v>
      </c>
      <c r="M51">
        <f>TPDDL_EOD!AI51+TPDDL_EOD!AJ51</f>
        <v>53.43</v>
      </c>
      <c r="N51">
        <f t="shared" si="0"/>
        <v>213.43</v>
      </c>
      <c r="O51" s="112">
        <f t="shared" si="1"/>
        <v>0</v>
      </c>
      <c r="P51">
        <v>84</v>
      </c>
      <c r="Q51">
        <v>48</v>
      </c>
      <c r="R51">
        <v>5</v>
      </c>
      <c r="S51">
        <v>23</v>
      </c>
      <c r="T51">
        <v>53.43</v>
      </c>
      <c r="U51" s="114">
        <f t="shared" si="2"/>
        <v>213.43</v>
      </c>
      <c r="V51" s="112">
        <f t="shared" si="3"/>
        <v>0</v>
      </c>
      <c r="Y51">
        <f>BAWANA!AW51+BAWANA!AX51</f>
        <v>32</v>
      </c>
      <c r="Z51">
        <f>BAWANA!BD51+BAWANA!BE51</f>
        <v>24.57</v>
      </c>
      <c r="AA51">
        <f>BAWANA!X51+BAWANA!Y51</f>
        <v>32</v>
      </c>
      <c r="AB51">
        <f>BAWANA!AE51+BAWANA!AF51</f>
        <v>24.57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213.43</v>
      </c>
      <c r="E52">
        <f>BAWANA!AM52</f>
        <v>0</v>
      </c>
      <c r="F52">
        <f t="shared" si="4"/>
        <v>256</v>
      </c>
      <c r="G52">
        <f t="shared" si="5"/>
        <v>213.43</v>
      </c>
      <c r="H52" s="112"/>
      <c r="I52">
        <f>BRPL_EOD!AI52+BRPL_EOD!AJ52</f>
        <v>84</v>
      </c>
      <c r="J52">
        <f>BYPL_EOD!AI52+BYPL_EOD!AJ52</f>
        <v>48</v>
      </c>
      <c r="K52">
        <f>MES_EOD!AI52+MES_EOD!AJ52</f>
        <v>5</v>
      </c>
      <c r="L52">
        <f>NDMC_EOD!AI52+NDMC_EOD!AJ52</f>
        <v>23</v>
      </c>
      <c r="M52">
        <f>TPDDL_EOD!AI52+TPDDL_EOD!AJ52</f>
        <v>53.43</v>
      </c>
      <c r="N52">
        <f t="shared" si="0"/>
        <v>213.43</v>
      </c>
      <c r="O52" s="112">
        <f t="shared" si="1"/>
        <v>0</v>
      </c>
      <c r="P52">
        <v>84</v>
      </c>
      <c r="Q52">
        <v>48</v>
      </c>
      <c r="R52">
        <v>5</v>
      </c>
      <c r="S52">
        <v>23</v>
      </c>
      <c r="T52">
        <v>53.43</v>
      </c>
      <c r="U52" s="114">
        <f t="shared" si="2"/>
        <v>213.43</v>
      </c>
      <c r="V52" s="112">
        <f t="shared" si="3"/>
        <v>0</v>
      </c>
      <c r="Y52">
        <f>BAWANA!AW52+BAWANA!AX52</f>
        <v>32</v>
      </c>
      <c r="Z52">
        <f>BAWANA!BD52+BAWANA!BE52</f>
        <v>24.57</v>
      </c>
      <c r="AA52">
        <f>BAWANA!X52+BAWANA!Y52</f>
        <v>32</v>
      </c>
      <c r="AB52">
        <f>BAWANA!AE52+BAWANA!AF52</f>
        <v>24.57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213.43</v>
      </c>
      <c r="E53">
        <f>BAWANA!AM53</f>
        <v>0</v>
      </c>
      <c r="F53">
        <f t="shared" si="4"/>
        <v>256</v>
      </c>
      <c r="G53">
        <f t="shared" si="5"/>
        <v>213.43</v>
      </c>
      <c r="H53" s="112"/>
      <c r="I53">
        <f>BRPL_EOD!AI53+BRPL_EOD!AJ53</f>
        <v>84</v>
      </c>
      <c r="J53">
        <f>BYPL_EOD!AI53+BYPL_EOD!AJ53</f>
        <v>48</v>
      </c>
      <c r="K53">
        <f>MES_EOD!AI53+MES_EOD!AJ53</f>
        <v>5</v>
      </c>
      <c r="L53">
        <f>NDMC_EOD!AI53+NDMC_EOD!AJ53</f>
        <v>23</v>
      </c>
      <c r="M53">
        <f>TPDDL_EOD!AI53+TPDDL_EOD!AJ53</f>
        <v>53.43</v>
      </c>
      <c r="N53">
        <f t="shared" si="0"/>
        <v>213.43</v>
      </c>
      <c r="O53" s="112">
        <f t="shared" si="1"/>
        <v>0</v>
      </c>
      <c r="P53">
        <v>84</v>
      </c>
      <c r="Q53">
        <v>48</v>
      </c>
      <c r="R53">
        <v>5</v>
      </c>
      <c r="S53">
        <v>23</v>
      </c>
      <c r="T53">
        <v>53.43</v>
      </c>
      <c r="U53" s="114">
        <f t="shared" si="2"/>
        <v>213.43</v>
      </c>
      <c r="V53" s="112">
        <f t="shared" si="3"/>
        <v>0</v>
      </c>
      <c r="Y53">
        <f>BAWANA!AW53+BAWANA!AX53</f>
        <v>32</v>
      </c>
      <c r="Z53">
        <f>BAWANA!BD53+BAWANA!BE53</f>
        <v>24.57</v>
      </c>
      <c r="AA53">
        <f>BAWANA!X53+BAWANA!Y53</f>
        <v>32</v>
      </c>
      <c r="AB53">
        <f>BAWANA!AE53+BAWANA!AF53</f>
        <v>24.57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213.43</v>
      </c>
      <c r="E54">
        <f>BAWANA!AM54</f>
        <v>0</v>
      </c>
      <c r="F54">
        <f t="shared" si="4"/>
        <v>256</v>
      </c>
      <c r="G54">
        <f t="shared" si="5"/>
        <v>213.43</v>
      </c>
      <c r="H54" s="112"/>
      <c r="I54">
        <f>BRPL_EOD!AI54+BRPL_EOD!AJ54</f>
        <v>84</v>
      </c>
      <c r="J54">
        <f>BYPL_EOD!AI54+BYPL_EOD!AJ54</f>
        <v>48</v>
      </c>
      <c r="K54">
        <f>MES_EOD!AI54+MES_EOD!AJ54</f>
        <v>5</v>
      </c>
      <c r="L54">
        <f>NDMC_EOD!AI54+NDMC_EOD!AJ54</f>
        <v>23</v>
      </c>
      <c r="M54">
        <f>TPDDL_EOD!AI54+TPDDL_EOD!AJ54</f>
        <v>53.43</v>
      </c>
      <c r="N54">
        <f t="shared" si="0"/>
        <v>213.43</v>
      </c>
      <c r="O54" s="112">
        <f t="shared" si="1"/>
        <v>0</v>
      </c>
      <c r="P54">
        <v>84</v>
      </c>
      <c r="Q54">
        <v>48</v>
      </c>
      <c r="R54">
        <v>5</v>
      </c>
      <c r="S54">
        <v>23</v>
      </c>
      <c r="T54">
        <v>53.43</v>
      </c>
      <c r="U54" s="114">
        <f t="shared" si="2"/>
        <v>213.43</v>
      </c>
      <c r="V54" s="112">
        <f t="shared" si="3"/>
        <v>0</v>
      </c>
      <c r="Y54">
        <f>BAWANA!AW54+BAWANA!AX54</f>
        <v>32</v>
      </c>
      <c r="Z54">
        <f>BAWANA!BD54+BAWANA!BE54</f>
        <v>24.57</v>
      </c>
      <c r="AA54">
        <f>BAWANA!X54+BAWANA!Y54</f>
        <v>32</v>
      </c>
      <c r="AB54">
        <f>BAWANA!AE54+BAWANA!AF54</f>
        <v>24.57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213.43</v>
      </c>
      <c r="E55">
        <f>BAWANA!AM55</f>
        <v>0</v>
      </c>
      <c r="F55">
        <f t="shared" si="4"/>
        <v>256</v>
      </c>
      <c r="G55">
        <f t="shared" si="5"/>
        <v>213.43</v>
      </c>
      <c r="H55" s="112"/>
      <c r="I55">
        <f>BRPL_EOD!AI55+BRPL_EOD!AJ55</f>
        <v>84</v>
      </c>
      <c r="J55">
        <f>BYPL_EOD!AI55+BYPL_EOD!AJ55</f>
        <v>48</v>
      </c>
      <c r="K55">
        <f>MES_EOD!AI55+MES_EOD!AJ55</f>
        <v>5</v>
      </c>
      <c r="L55">
        <f>NDMC_EOD!AI55+NDMC_EOD!AJ55</f>
        <v>23</v>
      </c>
      <c r="M55">
        <f>TPDDL_EOD!AI55+TPDDL_EOD!AJ55</f>
        <v>53.43</v>
      </c>
      <c r="N55">
        <f t="shared" si="0"/>
        <v>213.43</v>
      </c>
      <c r="O55" s="112">
        <f t="shared" si="1"/>
        <v>0</v>
      </c>
      <c r="P55">
        <v>84</v>
      </c>
      <c r="Q55">
        <v>48</v>
      </c>
      <c r="R55">
        <v>5</v>
      </c>
      <c r="S55">
        <v>23</v>
      </c>
      <c r="T55">
        <v>53.43</v>
      </c>
      <c r="U55" s="114">
        <f t="shared" si="2"/>
        <v>213.43</v>
      </c>
      <c r="V55" s="112">
        <f t="shared" si="3"/>
        <v>0</v>
      </c>
      <c r="Y55">
        <f>BAWANA!AW55+BAWANA!AX55</f>
        <v>32</v>
      </c>
      <c r="Z55">
        <f>BAWANA!BD55+BAWANA!BE55</f>
        <v>24.57</v>
      </c>
      <c r="AA55">
        <f>BAWANA!X55+BAWANA!Y55</f>
        <v>32</v>
      </c>
      <c r="AB55">
        <f>BAWANA!AE55+BAWANA!AF55</f>
        <v>24.57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213.43</v>
      </c>
      <c r="E56">
        <f>BAWANA!AM56</f>
        <v>0</v>
      </c>
      <c r="F56">
        <f t="shared" si="4"/>
        <v>256</v>
      </c>
      <c r="G56">
        <f t="shared" si="5"/>
        <v>213.43</v>
      </c>
      <c r="H56" s="112"/>
      <c r="I56">
        <f>BRPL_EOD!AI56+BRPL_EOD!AJ56</f>
        <v>84</v>
      </c>
      <c r="J56">
        <f>BYPL_EOD!AI56+BYPL_EOD!AJ56</f>
        <v>48</v>
      </c>
      <c r="K56">
        <f>MES_EOD!AI56+MES_EOD!AJ56</f>
        <v>5</v>
      </c>
      <c r="L56">
        <f>NDMC_EOD!AI56+NDMC_EOD!AJ56</f>
        <v>23</v>
      </c>
      <c r="M56">
        <f>TPDDL_EOD!AI56+TPDDL_EOD!AJ56</f>
        <v>53.43</v>
      </c>
      <c r="N56">
        <f t="shared" si="0"/>
        <v>213.43</v>
      </c>
      <c r="O56" s="112">
        <f t="shared" si="1"/>
        <v>0</v>
      </c>
      <c r="P56">
        <v>84</v>
      </c>
      <c r="Q56">
        <v>48</v>
      </c>
      <c r="R56">
        <v>5</v>
      </c>
      <c r="S56">
        <v>23</v>
      </c>
      <c r="T56">
        <v>53.43</v>
      </c>
      <c r="U56" s="114">
        <f t="shared" si="2"/>
        <v>213.43</v>
      </c>
      <c r="V56" s="112">
        <f t="shared" si="3"/>
        <v>0</v>
      </c>
      <c r="Y56">
        <f>BAWANA!AW56+BAWANA!AX56</f>
        <v>32</v>
      </c>
      <c r="Z56">
        <f>BAWANA!BD56+BAWANA!BE56</f>
        <v>24.57</v>
      </c>
      <c r="AA56">
        <f>BAWANA!X56+BAWANA!Y56</f>
        <v>32</v>
      </c>
      <c r="AB56">
        <f>BAWANA!AE56+BAWANA!AF56</f>
        <v>24.57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213.43</v>
      </c>
      <c r="E57">
        <f>BAWANA!AM57</f>
        <v>0</v>
      </c>
      <c r="F57">
        <f t="shared" si="4"/>
        <v>256</v>
      </c>
      <c r="G57">
        <f t="shared" si="5"/>
        <v>213.43</v>
      </c>
      <c r="H57" s="112"/>
      <c r="I57">
        <f>BRPL_EOD!AI57+BRPL_EOD!AJ57</f>
        <v>84</v>
      </c>
      <c r="J57">
        <f>BYPL_EOD!AI57+BYPL_EOD!AJ57</f>
        <v>48</v>
      </c>
      <c r="K57">
        <f>MES_EOD!AI57+MES_EOD!AJ57</f>
        <v>5</v>
      </c>
      <c r="L57">
        <f>NDMC_EOD!AI57+NDMC_EOD!AJ57</f>
        <v>23</v>
      </c>
      <c r="M57">
        <f>TPDDL_EOD!AI57+TPDDL_EOD!AJ57</f>
        <v>53.43</v>
      </c>
      <c r="N57">
        <f t="shared" si="0"/>
        <v>213.43</v>
      </c>
      <c r="O57" s="112">
        <f t="shared" si="1"/>
        <v>0</v>
      </c>
      <c r="P57">
        <v>84</v>
      </c>
      <c r="Q57">
        <v>48</v>
      </c>
      <c r="R57">
        <v>5</v>
      </c>
      <c r="S57">
        <v>23</v>
      </c>
      <c r="T57">
        <v>53.43</v>
      </c>
      <c r="U57" s="114">
        <f t="shared" si="2"/>
        <v>213.43</v>
      </c>
      <c r="V57" s="112">
        <f t="shared" si="3"/>
        <v>0</v>
      </c>
      <c r="Y57">
        <f>BAWANA!AW57+BAWANA!AX57</f>
        <v>32</v>
      </c>
      <c r="Z57">
        <f>BAWANA!BD57+BAWANA!BE57</f>
        <v>24.57</v>
      </c>
      <c r="AA57">
        <f>BAWANA!X57+BAWANA!Y57</f>
        <v>32</v>
      </c>
      <c r="AB57">
        <f>BAWANA!AE57+BAWANA!AF57</f>
        <v>24.57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213.43</v>
      </c>
      <c r="E58">
        <f>BAWANA!AM58</f>
        <v>0</v>
      </c>
      <c r="F58">
        <f t="shared" si="4"/>
        <v>256</v>
      </c>
      <c r="G58">
        <f t="shared" si="5"/>
        <v>213.43</v>
      </c>
      <c r="H58" s="112"/>
      <c r="I58">
        <f>BRPL_EOD!AI58+BRPL_EOD!AJ58</f>
        <v>84</v>
      </c>
      <c r="J58">
        <f>BYPL_EOD!AI58+BYPL_EOD!AJ58</f>
        <v>48</v>
      </c>
      <c r="K58">
        <f>MES_EOD!AI58+MES_EOD!AJ58</f>
        <v>5</v>
      </c>
      <c r="L58">
        <f>NDMC_EOD!AI58+NDMC_EOD!AJ58</f>
        <v>23</v>
      </c>
      <c r="M58">
        <f>TPDDL_EOD!AI58+TPDDL_EOD!AJ58</f>
        <v>53.43</v>
      </c>
      <c r="N58">
        <f t="shared" si="0"/>
        <v>213.43</v>
      </c>
      <c r="O58" s="112">
        <f t="shared" si="1"/>
        <v>0</v>
      </c>
      <c r="P58">
        <v>84</v>
      </c>
      <c r="Q58">
        <v>48</v>
      </c>
      <c r="R58">
        <v>5</v>
      </c>
      <c r="S58">
        <v>23</v>
      </c>
      <c r="T58">
        <v>53.43</v>
      </c>
      <c r="U58" s="114">
        <f t="shared" si="2"/>
        <v>213.43</v>
      </c>
      <c r="V58" s="112">
        <f t="shared" si="3"/>
        <v>0</v>
      </c>
      <c r="Y58">
        <f>BAWANA!AW58+BAWANA!AX58</f>
        <v>32</v>
      </c>
      <c r="Z58">
        <f>BAWANA!BD58+BAWANA!BE58</f>
        <v>24.57</v>
      </c>
      <c r="AA58">
        <f>BAWANA!X58+BAWANA!Y58</f>
        <v>32</v>
      </c>
      <c r="AB58">
        <f>BAWANA!AE58+BAWANA!AF58</f>
        <v>24.57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213.43</v>
      </c>
      <c r="E59">
        <f>BAWANA!AM59</f>
        <v>0</v>
      </c>
      <c r="F59">
        <f t="shared" si="4"/>
        <v>256</v>
      </c>
      <c r="G59">
        <f t="shared" si="5"/>
        <v>213.43</v>
      </c>
      <c r="H59" s="112"/>
      <c r="I59">
        <f>BRPL_EOD!AI59+BRPL_EOD!AJ59</f>
        <v>84</v>
      </c>
      <c r="J59">
        <f>BYPL_EOD!AI59+BYPL_EOD!AJ59</f>
        <v>48</v>
      </c>
      <c r="K59">
        <f>MES_EOD!AI59+MES_EOD!AJ59</f>
        <v>5</v>
      </c>
      <c r="L59">
        <f>NDMC_EOD!AI59+NDMC_EOD!AJ59</f>
        <v>23</v>
      </c>
      <c r="M59">
        <f>TPDDL_EOD!AI59+TPDDL_EOD!AJ59</f>
        <v>53.43</v>
      </c>
      <c r="N59">
        <f t="shared" si="0"/>
        <v>213.43</v>
      </c>
      <c r="O59" s="112">
        <f t="shared" si="1"/>
        <v>0</v>
      </c>
      <c r="P59">
        <v>84</v>
      </c>
      <c r="Q59">
        <v>48</v>
      </c>
      <c r="R59">
        <v>5</v>
      </c>
      <c r="S59">
        <v>23</v>
      </c>
      <c r="T59">
        <v>53.43</v>
      </c>
      <c r="U59" s="114">
        <f t="shared" si="2"/>
        <v>213.43</v>
      </c>
      <c r="V59" s="112">
        <f t="shared" si="3"/>
        <v>0</v>
      </c>
      <c r="Y59">
        <f>BAWANA!AW59+BAWANA!AX59</f>
        <v>32</v>
      </c>
      <c r="Z59">
        <f>BAWANA!BD59+BAWANA!BE59</f>
        <v>24.57</v>
      </c>
      <c r="AA59">
        <f>BAWANA!X59+BAWANA!Y59</f>
        <v>32</v>
      </c>
      <c r="AB59">
        <f>BAWANA!AE59+BAWANA!AF59</f>
        <v>24.57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213.43</v>
      </c>
      <c r="E60">
        <f>BAWANA!AM60</f>
        <v>0</v>
      </c>
      <c r="F60">
        <f t="shared" si="4"/>
        <v>256</v>
      </c>
      <c r="G60">
        <f t="shared" si="5"/>
        <v>213.43</v>
      </c>
      <c r="H60" s="112"/>
      <c r="I60">
        <f>BRPL_EOD!AI60+BRPL_EOD!AJ60</f>
        <v>84</v>
      </c>
      <c r="J60">
        <f>BYPL_EOD!AI60+BYPL_EOD!AJ60</f>
        <v>48</v>
      </c>
      <c r="K60">
        <f>MES_EOD!AI60+MES_EOD!AJ60</f>
        <v>5</v>
      </c>
      <c r="L60">
        <f>NDMC_EOD!AI60+NDMC_EOD!AJ60</f>
        <v>23</v>
      </c>
      <c r="M60">
        <f>TPDDL_EOD!AI60+TPDDL_EOD!AJ60</f>
        <v>53.43</v>
      </c>
      <c r="N60">
        <f t="shared" si="0"/>
        <v>213.43</v>
      </c>
      <c r="O60" s="112">
        <f t="shared" si="1"/>
        <v>0</v>
      </c>
      <c r="P60">
        <v>84</v>
      </c>
      <c r="Q60">
        <v>48</v>
      </c>
      <c r="R60">
        <v>5</v>
      </c>
      <c r="S60">
        <v>23</v>
      </c>
      <c r="T60">
        <v>53.43</v>
      </c>
      <c r="U60" s="114">
        <f t="shared" si="2"/>
        <v>213.43</v>
      </c>
      <c r="V60" s="112">
        <f t="shared" si="3"/>
        <v>0</v>
      </c>
      <c r="Y60">
        <f>BAWANA!AW60+BAWANA!AX60</f>
        <v>32</v>
      </c>
      <c r="Z60">
        <f>BAWANA!BD60+BAWANA!BE60</f>
        <v>24.57</v>
      </c>
      <c r="AA60">
        <f>BAWANA!X60+BAWANA!Y60</f>
        <v>32</v>
      </c>
      <c r="AB60">
        <f>BAWANA!AE60+BAWANA!AF60</f>
        <v>24.57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213.43</v>
      </c>
      <c r="E61">
        <f>BAWANA!AM61</f>
        <v>0</v>
      </c>
      <c r="F61">
        <f t="shared" si="4"/>
        <v>256</v>
      </c>
      <c r="G61">
        <f t="shared" si="5"/>
        <v>213.43</v>
      </c>
      <c r="H61" s="112"/>
      <c r="I61">
        <f>BRPL_EOD!AI61+BRPL_EOD!AJ61</f>
        <v>84</v>
      </c>
      <c r="J61">
        <f>BYPL_EOD!AI61+BYPL_EOD!AJ61</f>
        <v>48</v>
      </c>
      <c r="K61">
        <f>MES_EOD!AI61+MES_EOD!AJ61</f>
        <v>5</v>
      </c>
      <c r="L61">
        <f>NDMC_EOD!AI61+NDMC_EOD!AJ61</f>
        <v>23</v>
      </c>
      <c r="M61">
        <f>TPDDL_EOD!AI61+TPDDL_EOD!AJ61</f>
        <v>53.43</v>
      </c>
      <c r="N61">
        <f t="shared" si="0"/>
        <v>213.43</v>
      </c>
      <c r="O61" s="112">
        <f t="shared" si="1"/>
        <v>0</v>
      </c>
      <c r="P61">
        <v>84</v>
      </c>
      <c r="Q61">
        <v>48</v>
      </c>
      <c r="R61">
        <v>5</v>
      </c>
      <c r="S61">
        <v>23</v>
      </c>
      <c r="T61">
        <v>53.43</v>
      </c>
      <c r="U61" s="114">
        <f t="shared" si="2"/>
        <v>213.43</v>
      </c>
      <c r="V61" s="112">
        <f t="shared" si="3"/>
        <v>0</v>
      </c>
      <c r="Y61">
        <f>BAWANA!AW61+BAWANA!AX61</f>
        <v>32</v>
      </c>
      <c r="Z61">
        <f>BAWANA!BD61+BAWANA!BE61</f>
        <v>24.57</v>
      </c>
      <c r="AA61">
        <f>BAWANA!X61+BAWANA!Y61</f>
        <v>32</v>
      </c>
      <c r="AB61">
        <f>BAWANA!AE61+BAWANA!AF61</f>
        <v>24.57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213.43</v>
      </c>
      <c r="E62">
        <f>BAWANA!AM62</f>
        <v>0</v>
      </c>
      <c r="F62">
        <f t="shared" si="4"/>
        <v>256</v>
      </c>
      <c r="G62">
        <f t="shared" si="5"/>
        <v>213.43</v>
      </c>
      <c r="H62" s="112"/>
      <c r="I62">
        <f>BRPL_EOD!AI62+BRPL_EOD!AJ62</f>
        <v>84</v>
      </c>
      <c r="J62">
        <f>BYPL_EOD!AI62+BYPL_EOD!AJ62</f>
        <v>48</v>
      </c>
      <c r="K62">
        <f>MES_EOD!AI62+MES_EOD!AJ62</f>
        <v>5</v>
      </c>
      <c r="L62">
        <f>NDMC_EOD!AI62+NDMC_EOD!AJ62</f>
        <v>23</v>
      </c>
      <c r="M62">
        <f>TPDDL_EOD!AI62+TPDDL_EOD!AJ62</f>
        <v>53.43</v>
      </c>
      <c r="N62">
        <f t="shared" si="0"/>
        <v>213.43</v>
      </c>
      <c r="O62" s="112">
        <f t="shared" si="1"/>
        <v>0</v>
      </c>
      <c r="P62">
        <v>84</v>
      </c>
      <c r="Q62">
        <v>48</v>
      </c>
      <c r="R62">
        <v>5</v>
      </c>
      <c r="S62">
        <v>23</v>
      </c>
      <c r="T62">
        <v>53.43</v>
      </c>
      <c r="U62" s="114">
        <f t="shared" si="2"/>
        <v>213.43</v>
      </c>
      <c r="V62" s="112">
        <f t="shared" si="3"/>
        <v>0</v>
      </c>
      <c r="Y62">
        <f>BAWANA!AW62+BAWANA!AX62</f>
        <v>32</v>
      </c>
      <c r="Z62">
        <f>BAWANA!BD62+BAWANA!BE62</f>
        <v>24.57</v>
      </c>
      <c r="AA62">
        <f>BAWANA!X62+BAWANA!Y62</f>
        <v>32</v>
      </c>
      <c r="AB62">
        <f>BAWANA!AE62+BAWANA!AF62</f>
        <v>24.57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217.3</v>
      </c>
      <c r="E63">
        <f>BAWANA!AM63</f>
        <v>0</v>
      </c>
      <c r="F63">
        <f t="shared" si="4"/>
        <v>256</v>
      </c>
      <c r="G63">
        <f t="shared" si="5"/>
        <v>217.3</v>
      </c>
      <c r="H63" s="112"/>
      <c r="I63">
        <f>BRPL_EOD!AI63+BRPL_EOD!AJ63</f>
        <v>84</v>
      </c>
      <c r="J63">
        <f>BYPL_EOD!AI63+BYPL_EOD!AJ63</f>
        <v>48</v>
      </c>
      <c r="K63">
        <f>MES_EOD!AI63+MES_EOD!AJ63</f>
        <v>5</v>
      </c>
      <c r="L63">
        <f>NDMC_EOD!AI63+NDMC_EOD!AJ63</f>
        <v>23</v>
      </c>
      <c r="M63">
        <f>TPDDL_EOD!AI63+TPDDL_EOD!AJ63</f>
        <v>57.31</v>
      </c>
      <c r="N63">
        <f t="shared" si="0"/>
        <v>217.31</v>
      </c>
      <c r="O63" s="112">
        <f t="shared" si="1"/>
        <v>-9.9999999999909051E-3</v>
      </c>
      <c r="P63">
        <v>83.996134554323319</v>
      </c>
      <c r="Q63">
        <v>47.997791173899039</v>
      </c>
      <c r="R63">
        <v>4.9997699139478167</v>
      </c>
      <c r="S63">
        <v>22.998941604159956</v>
      </c>
      <c r="T63">
        <v>57.307362753669878</v>
      </c>
      <c r="U63" s="114">
        <f t="shared" si="2"/>
        <v>217.30000000000004</v>
      </c>
      <c r="V63" s="112">
        <f t="shared" si="3"/>
        <v>0</v>
      </c>
      <c r="Y63">
        <f>BAWANA!AW63+BAWANA!AX63</f>
        <v>26.35</v>
      </c>
      <c r="Z63">
        <f>BAWANA!BD63+BAWANA!BE63</f>
        <v>26.35</v>
      </c>
      <c r="AA63">
        <f>BAWANA!X63+BAWANA!Y63</f>
        <v>26.35</v>
      </c>
      <c r="AB63">
        <f>BAWANA!AE63+BAWANA!AF63</f>
        <v>26.35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217.3</v>
      </c>
      <c r="E64">
        <f>BAWANA!AM64</f>
        <v>0</v>
      </c>
      <c r="F64">
        <f t="shared" si="4"/>
        <v>256</v>
      </c>
      <c r="G64">
        <f t="shared" si="5"/>
        <v>217.3</v>
      </c>
      <c r="H64" s="112"/>
      <c r="I64">
        <f>BRPL_EOD!AI64+BRPL_EOD!AJ64</f>
        <v>84</v>
      </c>
      <c r="J64">
        <f>BYPL_EOD!AI64+BYPL_EOD!AJ64</f>
        <v>48</v>
      </c>
      <c r="K64">
        <f>MES_EOD!AI64+MES_EOD!AJ64</f>
        <v>5</v>
      </c>
      <c r="L64">
        <f>NDMC_EOD!AI64+NDMC_EOD!AJ64</f>
        <v>23</v>
      </c>
      <c r="M64">
        <f>TPDDL_EOD!AI64+TPDDL_EOD!AJ64</f>
        <v>57.31</v>
      </c>
      <c r="N64">
        <f t="shared" si="0"/>
        <v>217.31</v>
      </c>
      <c r="O64" s="112">
        <f t="shared" si="1"/>
        <v>-9.9999999999909051E-3</v>
      </c>
      <c r="P64">
        <v>83.996134554323319</v>
      </c>
      <c r="Q64">
        <v>47.997791173899039</v>
      </c>
      <c r="R64">
        <v>4.9997699139478167</v>
      </c>
      <c r="S64">
        <v>22.998941604159956</v>
      </c>
      <c r="T64">
        <v>57.307362753669878</v>
      </c>
      <c r="U64" s="114">
        <f t="shared" si="2"/>
        <v>217.30000000000004</v>
      </c>
      <c r="V64" s="112">
        <f t="shared" si="3"/>
        <v>0</v>
      </c>
      <c r="Y64">
        <f>BAWANA!AW64+BAWANA!AX64</f>
        <v>26.35</v>
      </c>
      <c r="Z64">
        <f>BAWANA!BD64+BAWANA!BE64</f>
        <v>26.35</v>
      </c>
      <c r="AA64">
        <f>BAWANA!X64+BAWANA!Y64</f>
        <v>26.35</v>
      </c>
      <c r="AB64">
        <f>BAWANA!AE64+BAWANA!AF64</f>
        <v>26.35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217.3</v>
      </c>
      <c r="E65">
        <f>BAWANA!AM65</f>
        <v>0</v>
      </c>
      <c r="F65">
        <f t="shared" si="4"/>
        <v>256</v>
      </c>
      <c r="G65">
        <f t="shared" si="5"/>
        <v>217.3</v>
      </c>
      <c r="H65" s="112"/>
      <c r="I65">
        <f>BRPL_EOD!AI65+BRPL_EOD!AJ65</f>
        <v>84</v>
      </c>
      <c r="J65">
        <f>BYPL_EOD!AI65+BYPL_EOD!AJ65</f>
        <v>48</v>
      </c>
      <c r="K65">
        <f>MES_EOD!AI65+MES_EOD!AJ65</f>
        <v>5</v>
      </c>
      <c r="L65">
        <f>NDMC_EOD!AI65+NDMC_EOD!AJ65</f>
        <v>23</v>
      </c>
      <c r="M65">
        <f>TPDDL_EOD!AI65+TPDDL_EOD!AJ65</f>
        <v>57.31</v>
      </c>
      <c r="N65">
        <f t="shared" si="0"/>
        <v>217.31</v>
      </c>
      <c r="O65" s="112">
        <f t="shared" si="1"/>
        <v>-9.9999999999909051E-3</v>
      </c>
      <c r="P65">
        <v>83.996134554323319</v>
      </c>
      <c r="Q65">
        <v>47.997791173899039</v>
      </c>
      <c r="R65">
        <v>4.9997699139478167</v>
      </c>
      <c r="S65">
        <v>22.998941604159956</v>
      </c>
      <c r="T65">
        <v>57.307362753669878</v>
      </c>
      <c r="U65" s="114">
        <f t="shared" si="2"/>
        <v>217.30000000000004</v>
      </c>
      <c r="V65" s="112">
        <f t="shared" si="3"/>
        <v>0</v>
      </c>
      <c r="Y65">
        <f>BAWANA!AW65+BAWANA!AX65</f>
        <v>26.35</v>
      </c>
      <c r="Z65">
        <f>BAWANA!BD65+BAWANA!BE65</f>
        <v>26.35</v>
      </c>
      <c r="AA65">
        <f>BAWANA!X65+BAWANA!Y65</f>
        <v>26.35</v>
      </c>
      <c r="AB65">
        <f>BAWANA!AE65+BAWANA!AF65</f>
        <v>26.35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217.3</v>
      </c>
      <c r="E66">
        <f>BAWANA!AM66</f>
        <v>0</v>
      </c>
      <c r="F66">
        <f t="shared" si="4"/>
        <v>256</v>
      </c>
      <c r="G66">
        <f t="shared" si="5"/>
        <v>217.3</v>
      </c>
      <c r="H66" s="112"/>
      <c r="I66">
        <f>BRPL_EOD!AI66+BRPL_EOD!AJ66</f>
        <v>84</v>
      </c>
      <c r="J66">
        <f>BYPL_EOD!AI66+BYPL_EOD!AJ66</f>
        <v>48</v>
      </c>
      <c r="K66">
        <f>MES_EOD!AI66+MES_EOD!AJ66</f>
        <v>5</v>
      </c>
      <c r="L66">
        <f>NDMC_EOD!AI66+NDMC_EOD!AJ66</f>
        <v>23</v>
      </c>
      <c r="M66">
        <f>TPDDL_EOD!AI66+TPDDL_EOD!AJ66</f>
        <v>57.31</v>
      </c>
      <c r="N66">
        <f t="shared" si="0"/>
        <v>217.31</v>
      </c>
      <c r="O66" s="112">
        <f t="shared" si="1"/>
        <v>-9.9999999999909051E-3</v>
      </c>
      <c r="P66">
        <v>83.996134554323319</v>
      </c>
      <c r="Q66">
        <v>47.997791173899039</v>
      </c>
      <c r="R66">
        <v>4.9997699139478167</v>
      </c>
      <c r="S66">
        <v>22.998941604159956</v>
      </c>
      <c r="T66">
        <v>57.307362753669878</v>
      </c>
      <c r="U66" s="114">
        <f t="shared" si="2"/>
        <v>217.30000000000004</v>
      </c>
      <c r="V66" s="112">
        <f t="shared" si="3"/>
        <v>0</v>
      </c>
      <c r="Y66">
        <f>BAWANA!AW66+BAWANA!AX66</f>
        <v>26.35</v>
      </c>
      <c r="Z66">
        <f>BAWANA!BD66+BAWANA!BE66</f>
        <v>26.35</v>
      </c>
      <c r="AA66">
        <f>BAWANA!X66+BAWANA!Y66</f>
        <v>26.35</v>
      </c>
      <c r="AB66">
        <f>BAWANA!AE66+BAWANA!AF66</f>
        <v>26.35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217.3</v>
      </c>
      <c r="E67">
        <f>BAWANA!AM67</f>
        <v>0</v>
      </c>
      <c r="F67">
        <f t="shared" si="4"/>
        <v>256</v>
      </c>
      <c r="G67">
        <f t="shared" si="5"/>
        <v>217.3</v>
      </c>
      <c r="H67" s="112"/>
      <c r="I67">
        <f>BRPL_EOD!AI67+BRPL_EOD!AJ67</f>
        <v>84</v>
      </c>
      <c r="J67">
        <f>BYPL_EOD!AI67+BYPL_EOD!AJ67</f>
        <v>48</v>
      </c>
      <c r="K67">
        <f>MES_EOD!AI67+MES_EOD!AJ67</f>
        <v>5</v>
      </c>
      <c r="L67">
        <f>NDMC_EOD!AI67+NDMC_EOD!AJ67</f>
        <v>23</v>
      </c>
      <c r="M67">
        <f>TPDDL_EOD!AI67+TPDDL_EOD!AJ67</f>
        <v>57.31</v>
      </c>
      <c r="N67">
        <f t="shared" ref="N67:N98" si="7">SUM(I67:M67)</f>
        <v>217.31</v>
      </c>
      <c r="O67" s="112">
        <f t="shared" ref="O67:O98" si="8">G67-N67</f>
        <v>-9.9999999999909051E-3</v>
      </c>
      <c r="P67">
        <v>83.996134554323319</v>
      </c>
      <c r="Q67">
        <v>47.997791173899039</v>
      </c>
      <c r="R67">
        <v>4.9997699139478167</v>
      </c>
      <c r="S67">
        <v>22.998941604159956</v>
      </c>
      <c r="T67">
        <v>57.307362753669878</v>
      </c>
      <c r="U67" s="114">
        <f t="shared" ref="U67:U98" si="9">SUM(P67:T67)</f>
        <v>217.30000000000004</v>
      </c>
      <c r="V67" s="112">
        <f t="shared" ref="V67:V99" si="10">G67-U67</f>
        <v>0</v>
      </c>
      <c r="Y67">
        <f>BAWANA!AW67+BAWANA!AX67</f>
        <v>26.35</v>
      </c>
      <c r="Z67">
        <f>BAWANA!BD67+BAWANA!BE67</f>
        <v>26.35</v>
      </c>
      <c r="AA67">
        <f>BAWANA!X67+BAWANA!Y67</f>
        <v>26.35</v>
      </c>
      <c r="AB67">
        <f>BAWANA!AE67+BAWANA!AF67</f>
        <v>26.35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217.3</v>
      </c>
      <c r="H68" s="112"/>
      <c r="I68">
        <f>BRPL_EOD!AI68+BRPL_EOD!AJ68</f>
        <v>84</v>
      </c>
      <c r="J68">
        <f>BYPL_EOD!AI68+BYPL_EOD!AJ68</f>
        <v>48</v>
      </c>
      <c r="K68">
        <f>MES_EOD!AI68+MES_EOD!AJ68</f>
        <v>5</v>
      </c>
      <c r="L68">
        <f>NDMC_EOD!AI68+NDMC_EOD!AJ68</f>
        <v>23</v>
      </c>
      <c r="M68">
        <f>TPDDL_EOD!AI68+TPDDL_EOD!AJ68</f>
        <v>57.31</v>
      </c>
      <c r="N68">
        <f t="shared" si="7"/>
        <v>217.31</v>
      </c>
      <c r="O68" s="112">
        <f t="shared" si="8"/>
        <v>-9.9999999999909051E-3</v>
      </c>
      <c r="P68">
        <v>83.996134554323319</v>
      </c>
      <c r="Q68">
        <v>47.997791173899039</v>
      </c>
      <c r="R68">
        <v>4.9997699139478167</v>
      </c>
      <c r="S68">
        <v>22.998941604159956</v>
      </c>
      <c r="T68">
        <v>57.307362753669878</v>
      </c>
      <c r="U68" s="114">
        <f t="shared" si="9"/>
        <v>217.30000000000004</v>
      </c>
      <c r="V68" s="112">
        <f t="shared" si="10"/>
        <v>0</v>
      </c>
      <c r="Y68">
        <f>BAWANA!AW68+BAWANA!AX68</f>
        <v>26.35</v>
      </c>
      <c r="Z68">
        <f>BAWANA!BD68+BAWANA!BE68</f>
        <v>26.35</v>
      </c>
      <c r="AA68">
        <f>BAWANA!X68+BAWANA!Y68</f>
        <v>26.35</v>
      </c>
      <c r="AB68">
        <f>BAWANA!AE68+BAWANA!AF68</f>
        <v>26.35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217.3</v>
      </c>
      <c r="E69">
        <f>BAWANA!AM69</f>
        <v>0</v>
      </c>
      <c r="F69">
        <f t="shared" si="11"/>
        <v>256</v>
      </c>
      <c r="G69">
        <f t="shared" si="12"/>
        <v>217.3</v>
      </c>
      <c r="H69" s="112"/>
      <c r="I69">
        <f>BRPL_EOD!AI69+BRPL_EOD!AJ69</f>
        <v>84</v>
      </c>
      <c r="J69">
        <f>BYPL_EOD!AI69+BYPL_EOD!AJ69</f>
        <v>48</v>
      </c>
      <c r="K69">
        <f>MES_EOD!AI69+MES_EOD!AJ69</f>
        <v>5</v>
      </c>
      <c r="L69">
        <f>NDMC_EOD!AI69+NDMC_EOD!AJ69</f>
        <v>23</v>
      </c>
      <c r="M69">
        <f>TPDDL_EOD!AI69+TPDDL_EOD!AJ69</f>
        <v>57.31</v>
      </c>
      <c r="N69">
        <f t="shared" si="7"/>
        <v>217.31</v>
      </c>
      <c r="O69" s="112">
        <f t="shared" si="8"/>
        <v>-9.9999999999909051E-3</v>
      </c>
      <c r="P69">
        <v>83.996134554323319</v>
      </c>
      <c r="Q69">
        <v>47.997791173899039</v>
      </c>
      <c r="R69">
        <v>4.9997699139478167</v>
      </c>
      <c r="S69">
        <v>22.998941604159956</v>
      </c>
      <c r="T69">
        <v>57.307362753669878</v>
      </c>
      <c r="U69" s="114">
        <f t="shared" si="9"/>
        <v>217.30000000000004</v>
      </c>
      <c r="V69" s="112">
        <f t="shared" si="10"/>
        <v>0</v>
      </c>
      <c r="Y69">
        <f>BAWANA!AW69+BAWANA!AX69</f>
        <v>26.35</v>
      </c>
      <c r="Z69">
        <f>BAWANA!BD69+BAWANA!BE69</f>
        <v>26.35</v>
      </c>
      <c r="AA69">
        <f>BAWANA!X69+BAWANA!Y69</f>
        <v>26.35</v>
      </c>
      <c r="AB69">
        <f>BAWANA!AE69+BAWANA!AF69</f>
        <v>26.35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217.3</v>
      </c>
      <c r="E70">
        <f>BAWANA!AM70</f>
        <v>0</v>
      </c>
      <c r="F70">
        <f t="shared" si="11"/>
        <v>256</v>
      </c>
      <c r="G70">
        <f t="shared" si="12"/>
        <v>217.3</v>
      </c>
      <c r="H70" s="112"/>
      <c r="I70">
        <f>BRPL_EOD!AI70+BRPL_EOD!AJ70</f>
        <v>84</v>
      </c>
      <c r="J70">
        <f>BYPL_EOD!AI70+BYPL_EOD!AJ70</f>
        <v>48</v>
      </c>
      <c r="K70">
        <f>MES_EOD!AI70+MES_EOD!AJ70</f>
        <v>5</v>
      </c>
      <c r="L70">
        <f>NDMC_EOD!AI70+NDMC_EOD!AJ70</f>
        <v>23</v>
      </c>
      <c r="M70">
        <f>TPDDL_EOD!AI70+TPDDL_EOD!AJ70</f>
        <v>57.31</v>
      </c>
      <c r="N70">
        <f t="shared" si="7"/>
        <v>217.31</v>
      </c>
      <c r="O70" s="112">
        <f t="shared" si="8"/>
        <v>-9.9999999999909051E-3</v>
      </c>
      <c r="P70">
        <v>83.996134554323319</v>
      </c>
      <c r="Q70">
        <v>47.997791173899039</v>
      </c>
      <c r="R70">
        <v>4.9997699139478167</v>
      </c>
      <c r="S70">
        <v>22.998941604159956</v>
      </c>
      <c r="T70">
        <v>57.307362753669878</v>
      </c>
      <c r="U70" s="114">
        <f t="shared" si="9"/>
        <v>217.30000000000004</v>
      </c>
      <c r="V70" s="112">
        <f t="shared" si="10"/>
        <v>0</v>
      </c>
      <c r="Y70">
        <f>BAWANA!AW70+BAWANA!AX70</f>
        <v>26.35</v>
      </c>
      <c r="Z70">
        <f>BAWANA!BD70+BAWANA!BE70</f>
        <v>26.35</v>
      </c>
      <c r="AA70">
        <f>BAWANA!X70+BAWANA!Y70</f>
        <v>26.35</v>
      </c>
      <c r="AB70">
        <f>BAWANA!AE70+BAWANA!AF70</f>
        <v>26.35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225.60000000000002</v>
      </c>
      <c r="E71">
        <f>BAWANA!AM71</f>
        <v>0</v>
      </c>
      <c r="F71">
        <f t="shared" si="11"/>
        <v>256</v>
      </c>
      <c r="G71">
        <f t="shared" si="12"/>
        <v>225.60000000000002</v>
      </c>
      <c r="H71" s="112"/>
      <c r="I71">
        <f>BRPL_EOD!AI71+BRPL_EOD!AJ71</f>
        <v>99.61</v>
      </c>
      <c r="J71">
        <f>BYPL_EOD!AI71+BYPL_EOD!AJ71</f>
        <v>48</v>
      </c>
      <c r="K71">
        <f>MES_EOD!AI71+MES_EOD!AJ71</f>
        <v>5</v>
      </c>
      <c r="L71">
        <f>NDMC_EOD!AI71+NDMC_EOD!AJ71</f>
        <v>23</v>
      </c>
      <c r="M71">
        <f>TPDDL_EOD!AI71+TPDDL_EOD!AJ71</f>
        <v>50</v>
      </c>
      <c r="N71">
        <f t="shared" si="7"/>
        <v>225.61</v>
      </c>
      <c r="O71" s="112">
        <f t="shared" si="8"/>
        <v>-9.9999999999909051E-3</v>
      </c>
      <c r="P71">
        <v>99.605584858827186</v>
      </c>
      <c r="Q71">
        <v>47.997872434732507</v>
      </c>
      <c r="R71">
        <v>4.999778378617969</v>
      </c>
      <c r="S71">
        <v>22.998980541642659</v>
      </c>
      <c r="T71">
        <v>49.997783786179696</v>
      </c>
      <c r="U71" s="114">
        <f t="shared" si="9"/>
        <v>225.60000000000002</v>
      </c>
      <c r="V71" s="112">
        <f t="shared" si="10"/>
        <v>0</v>
      </c>
      <c r="Y71">
        <f>BAWANA!AW71+BAWANA!AX71</f>
        <v>22.2</v>
      </c>
      <c r="Z71">
        <f>BAWANA!BD71+BAWANA!BE71</f>
        <v>22.2</v>
      </c>
      <c r="AA71">
        <f>BAWANA!X71+BAWANA!Y71</f>
        <v>22.2</v>
      </c>
      <c r="AB71">
        <f>BAWANA!AE71+BAWANA!AF71</f>
        <v>22.2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225.60000000000002</v>
      </c>
      <c r="E72">
        <f>BAWANA!AM72</f>
        <v>0</v>
      </c>
      <c r="F72">
        <f t="shared" si="11"/>
        <v>256</v>
      </c>
      <c r="G72">
        <f t="shared" si="12"/>
        <v>225.60000000000002</v>
      </c>
      <c r="H72" s="112"/>
      <c r="I72">
        <f>BRPL_EOD!AI72+BRPL_EOD!AJ72</f>
        <v>99.61</v>
      </c>
      <c r="J72">
        <f>BYPL_EOD!AI72+BYPL_EOD!AJ72</f>
        <v>48</v>
      </c>
      <c r="K72">
        <f>MES_EOD!AI72+MES_EOD!AJ72</f>
        <v>5</v>
      </c>
      <c r="L72">
        <f>NDMC_EOD!AI72+NDMC_EOD!AJ72</f>
        <v>23</v>
      </c>
      <c r="M72">
        <f>TPDDL_EOD!AI72+TPDDL_EOD!AJ72</f>
        <v>50</v>
      </c>
      <c r="N72">
        <f t="shared" si="7"/>
        <v>225.61</v>
      </c>
      <c r="O72" s="112">
        <f t="shared" si="8"/>
        <v>-9.9999999999909051E-3</v>
      </c>
      <c r="P72">
        <v>99.605584858827186</v>
      </c>
      <c r="Q72">
        <v>47.997872434732507</v>
      </c>
      <c r="R72">
        <v>4.999778378617969</v>
      </c>
      <c r="S72">
        <v>22.998980541642659</v>
      </c>
      <c r="T72">
        <v>49.997783786179696</v>
      </c>
      <c r="U72" s="114">
        <f t="shared" si="9"/>
        <v>225.60000000000002</v>
      </c>
      <c r="V72" s="112">
        <f t="shared" si="10"/>
        <v>0</v>
      </c>
      <c r="Y72">
        <f>BAWANA!AW72+BAWANA!AX72</f>
        <v>22.2</v>
      </c>
      <c r="Z72">
        <f>BAWANA!BD72+BAWANA!BE72</f>
        <v>22.2</v>
      </c>
      <c r="AA72">
        <f>BAWANA!X72+BAWANA!Y72</f>
        <v>22.2</v>
      </c>
      <c r="AB72">
        <f>BAWANA!AE72+BAWANA!AF72</f>
        <v>22.2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232.60000000000002</v>
      </c>
      <c r="E73">
        <f>BAWANA!AM73</f>
        <v>0</v>
      </c>
      <c r="F73">
        <f t="shared" si="11"/>
        <v>256</v>
      </c>
      <c r="G73">
        <f t="shared" si="12"/>
        <v>232.60000000000002</v>
      </c>
      <c r="H73" s="112"/>
      <c r="I73">
        <f>BRPL_EOD!AI73+BRPL_EOD!AJ73</f>
        <v>99.61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50</v>
      </c>
      <c r="N73">
        <f t="shared" si="7"/>
        <v>232.61</v>
      </c>
      <c r="O73" s="112">
        <f t="shared" si="8"/>
        <v>-9.9999999999909051E-3</v>
      </c>
      <c r="P73">
        <v>99.60571772494734</v>
      </c>
      <c r="Q73">
        <v>54.997635527277417</v>
      </c>
      <c r="R73">
        <v>4.9997850479343109</v>
      </c>
      <c r="S73">
        <v>22.999011220497831</v>
      </c>
      <c r="T73">
        <v>49.997850479343107</v>
      </c>
      <c r="U73" s="114">
        <f t="shared" si="9"/>
        <v>232.60000000000002</v>
      </c>
      <c r="V73" s="112">
        <f t="shared" si="10"/>
        <v>0</v>
      </c>
      <c r="Y73">
        <f>BAWANA!AW73+BAWANA!AX73</f>
        <v>18.7</v>
      </c>
      <c r="Z73">
        <f>BAWANA!BD73+BAWANA!BE73</f>
        <v>18.7</v>
      </c>
      <c r="AA73">
        <f>BAWANA!X73+BAWANA!Y73</f>
        <v>18.7</v>
      </c>
      <c r="AB73">
        <f>BAWANA!AE73+BAWANA!AF73</f>
        <v>18.7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232.60000000000002</v>
      </c>
      <c r="E74">
        <f>BAWANA!AM74</f>
        <v>0</v>
      </c>
      <c r="F74">
        <f t="shared" si="11"/>
        <v>256</v>
      </c>
      <c r="G74">
        <f t="shared" si="12"/>
        <v>232.60000000000002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50</v>
      </c>
      <c r="N74">
        <f t="shared" si="7"/>
        <v>232.61</v>
      </c>
      <c r="O74" s="112">
        <f t="shared" si="8"/>
        <v>-9.9999999999909051E-3</v>
      </c>
      <c r="P74">
        <v>99.60571772494734</v>
      </c>
      <c r="Q74">
        <v>54.997635527277417</v>
      </c>
      <c r="R74">
        <v>4.9997850479343109</v>
      </c>
      <c r="S74">
        <v>22.999011220497831</v>
      </c>
      <c r="T74">
        <v>49.997850479343107</v>
      </c>
      <c r="U74" s="114">
        <f t="shared" si="9"/>
        <v>232.60000000000002</v>
      </c>
      <c r="V74" s="112">
        <f t="shared" si="10"/>
        <v>0</v>
      </c>
      <c r="Y74">
        <f>BAWANA!AW74+BAWANA!AX74</f>
        <v>18.7</v>
      </c>
      <c r="Z74">
        <f>BAWANA!BD74+BAWANA!BE74</f>
        <v>18.7</v>
      </c>
      <c r="AA74">
        <f>BAWANA!X74+BAWANA!Y74</f>
        <v>18.7</v>
      </c>
      <c r="AB74">
        <f>BAWANA!AE74+BAWANA!AF74</f>
        <v>18.7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133.28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283.5</v>
      </c>
      <c r="O75" s="112">
        <f t="shared" si="8"/>
        <v>0</v>
      </c>
      <c r="P75">
        <v>133.28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283.5</v>
      </c>
      <c r="V75" s="112">
        <f t="shared" si="10"/>
        <v>0</v>
      </c>
      <c r="Y75">
        <f>BAWANA!AW75+BAWANA!AX75</f>
        <v>31.5</v>
      </c>
      <c r="Z75">
        <f>BAWANA!BD75+BAWANA!BE75</f>
        <v>0</v>
      </c>
      <c r="AA75">
        <f>BAWANA!X75+BAWANA!Y75</f>
        <v>31.5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133.28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283.5</v>
      </c>
      <c r="O76" s="112">
        <f t="shared" si="8"/>
        <v>0</v>
      </c>
      <c r="P76">
        <v>133.28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283.5</v>
      </c>
      <c r="V76" s="112">
        <f t="shared" si="10"/>
        <v>0</v>
      </c>
      <c r="Y76">
        <f>BAWANA!AW76+BAWANA!AX76</f>
        <v>31.5</v>
      </c>
      <c r="Z76">
        <f>BAWANA!BD76+BAWANA!BE76</f>
        <v>0</v>
      </c>
      <c r="AA76">
        <f>BAWANA!X76+BAWANA!Y76</f>
        <v>31.5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283.5</v>
      </c>
      <c r="E77">
        <f>BAWANA!AM77</f>
        <v>0</v>
      </c>
      <c r="F77">
        <f t="shared" si="11"/>
        <v>256</v>
      </c>
      <c r="G77">
        <f t="shared" si="12"/>
        <v>283.5</v>
      </c>
      <c r="H77" s="112"/>
      <c r="I77">
        <f>BRPL_EOD!AI77+BRPL_EOD!AJ77</f>
        <v>133.28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283.5</v>
      </c>
      <c r="O77" s="112">
        <f t="shared" si="8"/>
        <v>0</v>
      </c>
      <c r="P77">
        <v>133.28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283.5</v>
      </c>
      <c r="V77" s="112">
        <f t="shared" si="10"/>
        <v>0</v>
      </c>
      <c r="Y77">
        <f>BAWANA!AW77+BAWANA!AX77</f>
        <v>31.5</v>
      </c>
      <c r="Z77">
        <f>BAWANA!BD77+BAWANA!BE77</f>
        <v>0</v>
      </c>
      <c r="AA77">
        <f>BAWANA!X77+BAWANA!Y77</f>
        <v>31.5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283.5</v>
      </c>
      <c r="E78">
        <f>BAWANA!AM78</f>
        <v>0</v>
      </c>
      <c r="F78">
        <f t="shared" si="11"/>
        <v>256</v>
      </c>
      <c r="G78">
        <f t="shared" si="12"/>
        <v>283.5</v>
      </c>
      <c r="H78" s="112"/>
      <c r="I78">
        <f>BRPL_EOD!AI78+BRPL_EOD!AJ78</f>
        <v>133.28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283.5</v>
      </c>
      <c r="O78" s="112">
        <f t="shared" si="8"/>
        <v>0</v>
      </c>
      <c r="P78">
        <v>133.28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283.5</v>
      </c>
      <c r="V78" s="112">
        <f t="shared" si="10"/>
        <v>0</v>
      </c>
      <c r="Y78">
        <f>BAWANA!AW78+BAWANA!AX78</f>
        <v>31.5</v>
      </c>
      <c r="Z78">
        <f>BAWANA!BD78+BAWANA!BE78</f>
        <v>0</v>
      </c>
      <c r="AA78">
        <f>BAWANA!X78+BAWANA!Y78</f>
        <v>31.5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283.5</v>
      </c>
      <c r="E79">
        <f>BAWANA!AM79</f>
        <v>0</v>
      </c>
      <c r="F79">
        <f t="shared" si="11"/>
        <v>256</v>
      </c>
      <c r="G79">
        <f t="shared" si="12"/>
        <v>283.5</v>
      </c>
      <c r="H79" s="112"/>
      <c r="I79">
        <f>BRPL_EOD!AI79+BRPL_EOD!AJ79</f>
        <v>133.28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283.5</v>
      </c>
      <c r="O79" s="112">
        <f t="shared" si="8"/>
        <v>0</v>
      </c>
      <c r="P79">
        <v>133.28</v>
      </c>
      <c r="Q79">
        <v>54.14</v>
      </c>
      <c r="R79">
        <v>4.92</v>
      </c>
      <c r="S79">
        <v>22.64</v>
      </c>
      <c r="T79">
        <v>68.52</v>
      </c>
      <c r="U79" s="114">
        <f t="shared" si="9"/>
        <v>283.5</v>
      </c>
      <c r="V79" s="112">
        <f t="shared" si="10"/>
        <v>0</v>
      </c>
      <c r="Y79">
        <f>BAWANA!AW79+BAWANA!AX79</f>
        <v>31.5</v>
      </c>
      <c r="Z79">
        <f>BAWANA!BD79+BAWANA!BE79</f>
        <v>0</v>
      </c>
      <c r="AA79">
        <f>BAWANA!X79+BAWANA!Y79</f>
        <v>31.5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283.5</v>
      </c>
      <c r="E80">
        <f>BAWANA!AM80</f>
        <v>0</v>
      </c>
      <c r="F80">
        <f t="shared" si="11"/>
        <v>256</v>
      </c>
      <c r="G80">
        <f t="shared" si="12"/>
        <v>283.5</v>
      </c>
      <c r="H80" s="112"/>
      <c r="I80">
        <f>BRPL_EOD!AI80+BRPL_EOD!AJ80</f>
        <v>133.28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283.5</v>
      </c>
      <c r="O80" s="112">
        <f t="shared" si="8"/>
        <v>0</v>
      </c>
      <c r="P80">
        <v>133.28</v>
      </c>
      <c r="Q80">
        <v>54.14</v>
      </c>
      <c r="R80">
        <v>4.92</v>
      </c>
      <c r="S80">
        <v>22.64</v>
      </c>
      <c r="T80">
        <v>68.52</v>
      </c>
      <c r="U80" s="114">
        <f t="shared" si="9"/>
        <v>283.5</v>
      </c>
      <c r="V80" s="112">
        <f t="shared" si="10"/>
        <v>0</v>
      </c>
      <c r="Y80">
        <f>BAWANA!AW80+BAWANA!AX80</f>
        <v>31.5</v>
      </c>
      <c r="Z80">
        <f>BAWANA!BD80+BAWANA!BE80</f>
        <v>0</v>
      </c>
      <c r="AA80">
        <f>BAWANA!X80+BAWANA!Y80</f>
        <v>31.5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283.5</v>
      </c>
      <c r="E81">
        <f>BAWANA!AM81</f>
        <v>0</v>
      </c>
      <c r="F81">
        <f t="shared" si="11"/>
        <v>256</v>
      </c>
      <c r="G81">
        <f t="shared" si="12"/>
        <v>283.5</v>
      </c>
      <c r="H81" s="112"/>
      <c r="I81">
        <f>BRPL_EOD!AI81+BRPL_EOD!AJ81</f>
        <v>133.28</v>
      </c>
      <c r="J81">
        <f>BYPL_EOD!AI81+BYPL_EOD!AJ81</f>
        <v>54.14</v>
      </c>
      <c r="K81">
        <f>MES_EOD!AI81+MES_EOD!AJ81</f>
        <v>4.92</v>
      </c>
      <c r="L81">
        <f>NDMC_EOD!AI81+NDMC_EOD!AJ81</f>
        <v>22.64</v>
      </c>
      <c r="M81">
        <f>TPDDL_EOD!AI81+TPDDL_EOD!AJ81</f>
        <v>68.52</v>
      </c>
      <c r="N81">
        <f t="shared" si="7"/>
        <v>283.5</v>
      </c>
      <c r="O81" s="112">
        <f t="shared" si="8"/>
        <v>0</v>
      </c>
      <c r="P81">
        <v>133.28</v>
      </c>
      <c r="Q81">
        <v>54.14</v>
      </c>
      <c r="R81">
        <v>4.92</v>
      </c>
      <c r="S81">
        <v>22.64</v>
      </c>
      <c r="T81">
        <v>68.52</v>
      </c>
      <c r="U81" s="114">
        <f t="shared" si="9"/>
        <v>283.5</v>
      </c>
      <c r="V81" s="112">
        <f t="shared" si="10"/>
        <v>0</v>
      </c>
      <c r="Y81">
        <f>BAWANA!AW81+BAWANA!AX81</f>
        <v>31.5</v>
      </c>
      <c r="Z81">
        <f>BAWANA!BD81+BAWANA!BE81</f>
        <v>0</v>
      </c>
      <c r="AA81">
        <f>BAWANA!X81+BAWANA!Y81</f>
        <v>31.5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283.5</v>
      </c>
      <c r="E82">
        <f>BAWANA!AM82</f>
        <v>0</v>
      </c>
      <c r="F82">
        <f t="shared" si="11"/>
        <v>256</v>
      </c>
      <c r="G82">
        <f t="shared" si="12"/>
        <v>283.5</v>
      </c>
      <c r="H82" s="112"/>
      <c r="I82">
        <f>BRPL_EOD!AI82+BRPL_EOD!AJ82</f>
        <v>133.28</v>
      </c>
      <c r="J82">
        <f>BYPL_EOD!AI82+BYPL_EOD!AJ82</f>
        <v>54.14</v>
      </c>
      <c r="K82">
        <f>MES_EOD!AI82+MES_EOD!AJ82</f>
        <v>4.92</v>
      </c>
      <c r="L82">
        <f>NDMC_EOD!AI82+NDMC_EOD!AJ82</f>
        <v>22.64</v>
      </c>
      <c r="M82">
        <f>TPDDL_EOD!AI82+TPDDL_EOD!AJ82</f>
        <v>68.52</v>
      </c>
      <c r="N82">
        <f t="shared" si="7"/>
        <v>283.5</v>
      </c>
      <c r="O82" s="112">
        <f t="shared" si="8"/>
        <v>0</v>
      </c>
      <c r="P82">
        <v>133.28</v>
      </c>
      <c r="Q82">
        <v>54.14</v>
      </c>
      <c r="R82">
        <v>4.92</v>
      </c>
      <c r="S82">
        <v>22.64</v>
      </c>
      <c r="T82">
        <v>68.52</v>
      </c>
      <c r="U82" s="114">
        <f t="shared" si="9"/>
        <v>283.5</v>
      </c>
      <c r="V82" s="112">
        <f t="shared" si="10"/>
        <v>0</v>
      </c>
      <c r="Y82">
        <f>BAWANA!AW82+BAWANA!AX82</f>
        <v>31.5</v>
      </c>
      <c r="Z82">
        <f>BAWANA!BD82+BAWANA!BE82</f>
        <v>0</v>
      </c>
      <c r="AA82">
        <f>BAWANA!X82+BAWANA!Y82</f>
        <v>31.5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283.5</v>
      </c>
      <c r="E83">
        <f>BAWANA!AM83</f>
        <v>0</v>
      </c>
      <c r="F83">
        <f t="shared" si="11"/>
        <v>256</v>
      </c>
      <c r="G83">
        <f t="shared" si="12"/>
        <v>283.5</v>
      </c>
      <c r="H83" s="112"/>
      <c r="I83">
        <f>BRPL_EOD!AI83+BRPL_EOD!AJ83</f>
        <v>140.16999999999999</v>
      </c>
      <c r="J83">
        <f>BYPL_EOD!AI83+BYPL_EOD!AJ83</f>
        <v>47.25</v>
      </c>
      <c r="K83">
        <f>MES_EOD!AI83+MES_EOD!AJ83</f>
        <v>4.92</v>
      </c>
      <c r="L83">
        <f>NDMC_EOD!AI83+NDMC_EOD!AJ83</f>
        <v>22.64</v>
      </c>
      <c r="M83">
        <f>TPDDL_EOD!AI83+TPDDL_EOD!AJ83</f>
        <v>68.52</v>
      </c>
      <c r="N83">
        <f t="shared" si="7"/>
        <v>283.49999999999994</v>
      </c>
      <c r="O83" s="112">
        <f t="shared" si="8"/>
        <v>0</v>
      </c>
      <c r="P83">
        <v>140.17000000000002</v>
      </c>
      <c r="Q83">
        <v>47.250000000000007</v>
      </c>
      <c r="R83">
        <v>4.9200000000000008</v>
      </c>
      <c r="S83">
        <v>22.640000000000004</v>
      </c>
      <c r="T83">
        <v>68.52000000000001</v>
      </c>
      <c r="U83" s="114">
        <f t="shared" si="9"/>
        <v>283.5</v>
      </c>
      <c r="V83" s="112">
        <f t="shared" si="10"/>
        <v>0</v>
      </c>
      <c r="Y83">
        <f>BAWANA!AW83+BAWANA!AX83</f>
        <v>31.5</v>
      </c>
      <c r="Z83">
        <f>BAWANA!BD83+BAWANA!BE83</f>
        <v>0</v>
      </c>
      <c r="AA83">
        <f>BAWANA!X83+BAWANA!Y83</f>
        <v>31.5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283.5</v>
      </c>
      <c r="E84">
        <f>BAWANA!AM84</f>
        <v>0</v>
      </c>
      <c r="F84">
        <f t="shared" si="11"/>
        <v>256</v>
      </c>
      <c r="G84">
        <f t="shared" si="12"/>
        <v>283.5</v>
      </c>
      <c r="H84" s="112"/>
      <c r="I84">
        <f>BRPL_EOD!AI84+BRPL_EOD!AJ84</f>
        <v>140.16999999999999</v>
      </c>
      <c r="J84">
        <f>BYPL_EOD!AI84+BYPL_EOD!AJ84</f>
        <v>47.25</v>
      </c>
      <c r="K84">
        <f>MES_EOD!AI84+MES_EOD!AJ84</f>
        <v>4.92</v>
      </c>
      <c r="L84">
        <f>NDMC_EOD!AI84+NDMC_EOD!AJ84</f>
        <v>22.64</v>
      </c>
      <c r="M84">
        <f>TPDDL_EOD!AI84+TPDDL_EOD!AJ84</f>
        <v>68.52</v>
      </c>
      <c r="N84">
        <f t="shared" si="7"/>
        <v>283.49999999999994</v>
      </c>
      <c r="O84" s="112">
        <f t="shared" si="8"/>
        <v>0</v>
      </c>
      <c r="P84">
        <v>140.17000000000002</v>
      </c>
      <c r="Q84">
        <v>47.250000000000007</v>
      </c>
      <c r="R84">
        <v>4.9200000000000008</v>
      </c>
      <c r="S84">
        <v>22.640000000000004</v>
      </c>
      <c r="T84">
        <v>68.52000000000001</v>
      </c>
      <c r="U84" s="114">
        <f t="shared" si="9"/>
        <v>283.5</v>
      </c>
      <c r="V84" s="112">
        <f t="shared" si="10"/>
        <v>0</v>
      </c>
      <c r="Y84">
        <f>BAWANA!AW84+BAWANA!AX84</f>
        <v>31.5</v>
      </c>
      <c r="Z84">
        <f>BAWANA!BD84+BAWANA!BE84</f>
        <v>0</v>
      </c>
      <c r="AA84">
        <f>BAWANA!X84+BAWANA!Y84</f>
        <v>31.5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2"/>
      <c r="I85">
        <f>BRPL_EOD!AI85+BRPL_EOD!AJ85</f>
        <v>142.38999999999999</v>
      </c>
      <c r="J85">
        <f>BYPL_EOD!AI85+BYPL_EOD!AJ85</f>
        <v>48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288</v>
      </c>
      <c r="O85" s="112">
        <f t="shared" si="8"/>
        <v>0</v>
      </c>
      <c r="P85">
        <v>142.38999999999999</v>
      </c>
      <c r="Q85">
        <v>48</v>
      </c>
      <c r="R85">
        <v>5</v>
      </c>
      <c r="S85">
        <v>23</v>
      </c>
      <c r="T85">
        <v>69.61</v>
      </c>
      <c r="U85" s="114">
        <f t="shared" si="9"/>
        <v>288</v>
      </c>
      <c r="V85" s="112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142.38999999999999</v>
      </c>
      <c r="J86">
        <f>BYPL_EOD!AI86+BYPL_EOD!AJ86</f>
        <v>48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288</v>
      </c>
      <c r="O86" s="112">
        <f t="shared" si="8"/>
        <v>0</v>
      </c>
      <c r="P86">
        <v>142.38999999999999</v>
      </c>
      <c r="Q86">
        <v>48</v>
      </c>
      <c r="R86">
        <v>5</v>
      </c>
      <c r="S86">
        <v>23</v>
      </c>
      <c r="T86">
        <v>69.61</v>
      </c>
      <c r="U86" s="114">
        <f t="shared" si="9"/>
        <v>288</v>
      </c>
      <c r="V86" s="112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245.22000000000003</v>
      </c>
      <c r="E87">
        <f>BAWANA!AM87</f>
        <v>0</v>
      </c>
      <c r="F87">
        <f t="shared" si="11"/>
        <v>256</v>
      </c>
      <c r="G87">
        <f t="shared" si="12"/>
        <v>245.22000000000003</v>
      </c>
      <c r="H87" s="112"/>
      <c r="I87">
        <f>BRPL_EOD!AI87+BRPL_EOD!AJ87</f>
        <v>99.61</v>
      </c>
      <c r="J87">
        <f>BYPL_EOD!AI87+BYPL_EOD!AJ87</f>
        <v>48</v>
      </c>
      <c r="K87">
        <f>MES_EOD!AI87+MES_EOD!AJ87</f>
        <v>5</v>
      </c>
      <c r="L87">
        <f>NDMC_EOD!AI87+NDMC_EOD!AJ87</f>
        <v>23</v>
      </c>
      <c r="M87">
        <f>TPDDL_EOD!AI87+TPDDL_EOD!AJ87</f>
        <v>69.61</v>
      </c>
      <c r="N87">
        <f t="shared" si="7"/>
        <v>245.22000000000003</v>
      </c>
      <c r="O87" s="112">
        <f t="shared" si="8"/>
        <v>0</v>
      </c>
      <c r="P87">
        <v>99.61</v>
      </c>
      <c r="Q87">
        <v>48</v>
      </c>
      <c r="R87">
        <v>5</v>
      </c>
      <c r="S87">
        <v>23</v>
      </c>
      <c r="T87">
        <v>69.61</v>
      </c>
      <c r="U87" s="114">
        <f t="shared" si="9"/>
        <v>245.22000000000003</v>
      </c>
      <c r="V87" s="112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245.22000000000003</v>
      </c>
      <c r="E88">
        <f>BAWANA!AM88</f>
        <v>0</v>
      </c>
      <c r="F88">
        <f t="shared" si="11"/>
        <v>256</v>
      </c>
      <c r="G88">
        <f t="shared" si="12"/>
        <v>245.22000000000003</v>
      </c>
      <c r="H88" s="112"/>
      <c r="I88">
        <f>BRPL_EOD!AI88+BRPL_EOD!AJ88</f>
        <v>99.61</v>
      </c>
      <c r="J88">
        <f>BYPL_EOD!AI88+BYPL_EOD!AJ88</f>
        <v>48</v>
      </c>
      <c r="K88">
        <f>MES_EOD!AI88+MES_EOD!AJ88</f>
        <v>5</v>
      </c>
      <c r="L88">
        <f>NDMC_EOD!AI88+NDMC_EOD!AJ88</f>
        <v>23</v>
      </c>
      <c r="M88">
        <f>TPDDL_EOD!AI88+TPDDL_EOD!AJ88</f>
        <v>69.61</v>
      </c>
      <c r="N88">
        <f t="shared" si="7"/>
        <v>245.22000000000003</v>
      </c>
      <c r="O88" s="112">
        <f t="shared" si="8"/>
        <v>0</v>
      </c>
      <c r="P88">
        <v>99.61</v>
      </c>
      <c r="Q88">
        <v>48</v>
      </c>
      <c r="R88">
        <v>5</v>
      </c>
      <c r="S88">
        <v>23</v>
      </c>
      <c r="T88">
        <v>69.61</v>
      </c>
      <c r="U88" s="114">
        <f t="shared" si="9"/>
        <v>245.22000000000003</v>
      </c>
      <c r="V88" s="112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245.22000000000003</v>
      </c>
      <c r="E89">
        <f>BAWANA!AM89</f>
        <v>0</v>
      </c>
      <c r="F89">
        <f t="shared" si="11"/>
        <v>256</v>
      </c>
      <c r="G89">
        <f t="shared" si="12"/>
        <v>245.22000000000003</v>
      </c>
      <c r="H89" s="112"/>
      <c r="I89">
        <f>BRPL_EOD!AI89+BRPL_EOD!AJ89</f>
        <v>99.61</v>
      </c>
      <c r="J89">
        <f>BYPL_EOD!AI89+BYPL_EOD!AJ89</f>
        <v>48</v>
      </c>
      <c r="K89">
        <f>MES_EOD!AI89+MES_EOD!AJ89</f>
        <v>5</v>
      </c>
      <c r="L89">
        <f>NDMC_EOD!AI89+NDMC_EOD!AJ89</f>
        <v>23</v>
      </c>
      <c r="M89">
        <f>TPDDL_EOD!AI89+TPDDL_EOD!AJ89</f>
        <v>69.61</v>
      </c>
      <c r="N89">
        <f t="shared" si="7"/>
        <v>245.22000000000003</v>
      </c>
      <c r="O89" s="112">
        <f t="shared" si="8"/>
        <v>0</v>
      </c>
      <c r="P89">
        <v>99.61</v>
      </c>
      <c r="Q89">
        <v>48</v>
      </c>
      <c r="R89">
        <v>5</v>
      </c>
      <c r="S89">
        <v>23</v>
      </c>
      <c r="T89">
        <v>69.61</v>
      </c>
      <c r="U89" s="114">
        <f t="shared" si="9"/>
        <v>245.22000000000003</v>
      </c>
      <c r="V89" s="112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225.61</v>
      </c>
      <c r="E90">
        <f>BAWANA!AM90</f>
        <v>0</v>
      </c>
      <c r="F90">
        <f t="shared" si="11"/>
        <v>256</v>
      </c>
      <c r="G90">
        <f t="shared" si="12"/>
        <v>225.61</v>
      </c>
      <c r="H90" s="112"/>
      <c r="I90">
        <f>BRPL_EOD!AI90+BRPL_EOD!AJ90</f>
        <v>99.61</v>
      </c>
      <c r="J90">
        <f>BYPL_EOD!AI90+BYPL_EOD!AJ90</f>
        <v>48</v>
      </c>
      <c r="K90">
        <f>MES_EOD!AI90+MES_EOD!AJ90</f>
        <v>5</v>
      </c>
      <c r="L90">
        <f>NDMC_EOD!AI90+NDMC_EOD!AJ90</f>
        <v>23</v>
      </c>
      <c r="M90">
        <f>TPDDL_EOD!AI90+TPDDL_EOD!AJ90</f>
        <v>50</v>
      </c>
      <c r="N90">
        <f t="shared" si="7"/>
        <v>225.61</v>
      </c>
      <c r="O90" s="112">
        <f t="shared" si="8"/>
        <v>0</v>
      </c>
      <c r="P90">
        <v>99.61</v>
      </c>
      <c r="Q90">
        <v>48</v>
      </c>
      <c r="R90">
        <v>5</v>
      </c>
      <c r="S90">
        <v>23</v>
      </c>
      <c r="T90">
        <v>50</v>
      </c>
      <c r="U90" s="114">
        <f t="shared" si="9"/>
        <v>225.61</v>
      </c>
      <c r="V90" s="112">
        <f t="shared" si="10"/>
        <v>0</v>
      </c>
      <c r="Y90">
        <f>BAWANA!AW90+BAWANA!AX90</f>
        <v>32</v>
      </c>
      <c r="Z90">
        <f>BAWANA!BD90+BAWANA!BE90</f>
        <v>12.39</v>
      </c>
      <c r="AA90">
        <f>BAWANA!X90+BAWANA!Y90</f>
        <v>32</v>
      </c>
      <c r="AB90">
        <f>BAWANA!AE90+BAWANA!AF90</f>
        <v>12.39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225.61</v>
      </c>
      <c r="E91">
        <f>BAWANA!AM91</f>
        <v>0</v>
      </c>
      <c r="F91">
        <f t="shared" si="11"/>
        <v>256</v>
      </c>
      <c r="G91">
        <f t="shared" si="12"/>
        <v>225.61</v>
      </c>
      <c r="H91" s="112"/>
      <c r="I91">
        <f>BRPL_EOD!AI91+BRPL_EOD!AJ91</f>
        <v>99.61</v>
      </c>
      <c r="J91">
        <f>BYPL_EOD!AI91+BYPL_EOD!AJ91</f>
        <v>48</v>
      </c>
      <c r="K91">
        <f>MES_EOD!AI91+MES_EOD!AJ91</f>
        <v>5</v>
      </c>
      <c r="L91">
        <f>NDMC_EOD!AI91+NDMC_EOD!AJ91</f>
        <v>23</v>
      </c>
      <c r="M91">
        <f>TPDDL_EOD!AI91+TPDDL_EOD!AJ91</f>
        <v>50</v>
      </c>
      <c r="N91">
        <f t="shared" si="7"/>
        <v>225.61</v>
      </c>
      <c r="O91" s="112">
        <f t="shared" si="8"/>
        <v>0</v>
      </c>
      <c r="P91">
        <v>99.61</v>
      </c>
      <c r="Q91">
        <v>48</v>
      </c>
      <c r="R91">
        <v>5</v>
      </c>
      <c r="S91">
        <v>23</v>
      </c>
      <c r="T91">
        <v>50</v>
      </c>
      <c r="U91" s="114">
        <f t="shared" si="9"/>
        <v>225.61</v>
      </c>
      <c r="V91" s="112">
        <f t="shared" si="10"/>
        <v>0</v>
      </c>
      <c r="Y91">
        <f>BAWANA!AW91+BAWANA!AX91</f>
        <v>32</v>
      </c>
      <c r="Z91">
        <f>BAWANA!BD91+BAWANA!BE91</f>
        <v>12.39</v>
      </c>
      <c r="AA91">
        <f>BAWANA!X91+BAWANA!Y91</f>
        <v>32</v>
      </c>
      <c r="AB91">
        <f>BAWANA!AE91+BAWANA!AF91</f>
        <v>12.39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225.61</v>
      </c>
      <c r="E92">
        <f>BAWANA!AM92</f>
        <v>0</v>
      </c>
      <c r="F92">
        <f t="shared" si="11"/>
        <v>256</v>
      </c>
      <c r="G92">
        <f t="shared" si="12"/>
        <v>225.61</v>
      </c>
      <c r="H92" s="112"/>
      <c r="I92">
        <f>BRPL_EOD!AI92+BRPL_EOD!AJ92</f>
        <v>99.61</v>
      </c>
      <c r="J92">
        <f>BYPL_EOD!AI92+BYPL_EOD!AJ92</f>
        <v>48</v>
      </c>
      <c r="K92">
        <f>MES_EOD!AI92+MES_EOD!AJ92</f>
        <v>5</v>
      </c>
      <c r="L92">
        <f>NDMC_EOD!AI92+NDMC_EOD!AJ92</f>
        <v>23</v>
      </c>
      <c r="M92">
        <f>TPDDL_EOD!AI92+TPDDL_EOD!AJ92</f>
        <v>50</v>
      </c>
      <c r="N92">
        <f t="shared" si="7"/>
        <v>225.61</v>
      </c>
      <c r="O92" s="112">
        <f t="shared" si="8"/>
        <v>0</v>
      </c>
      <c r="P92">
        <v>99.61</v>
      </c>
      <c r="Q92">
        <v>48</v>
      </c>
      <c r="R92">
        <v>5</v>
      </c>
      <c r="S92">
        <v>23</v>
      </c>
      <c r="T92">
        <v>50</v>
      </c>
      <c r="U92" s="114">
        <f t="shared" si="9"/>
        <v>225.61</v>
      </c>
      <c r="V92" s="112">
        <f t="shared" si="10"/>
        <v>0</v>
      </c>
      <c r="Y92">
        <f>BAWANA!AW92+BAWANA!AX92</f>
        <v>32</v>
      </c>
      <c r="Z92">
        <f>BAWANA!BD92+BAWANA!BE92</f>
        <v>12.39</v>
      </c>
      <c r="AA92">
        <f>BAWANA!X92+BAWANA!Y92</f>
        <v>32</v>
      </c>
      <c r="AB92">
        <f>BAWANA!AE92+BAWANA!AF92</f>
        <v>12.39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225.61</v>
      </c>
      <c r="E93">
        <f>BAWANA!AM93</f>
        <v>0</v>
      </c>
      <c r="F93">
        <f t="shared" si="11"/>
        <v>256</v>
      </c>
      <c r="G93">
        <f t="shared" si="12"/>
        <v>225.61</v>
      </c>
      <c r="H93" s="112"/>
      <c r="I93">
        <f>BRPL_EOD!AI93+BRPL_EOD!AJ93</f>
        <v>99.61</v>
      </c>
      <c r="J93">
        <f>BYPL_EOD!AI93+BYPL_EOD!AJ93</f>
        <v>48</v>
      </c>
      <c r="K93">
        <f>MES_EOD!AI93+MES_EOD!AJ93</f>
        <v>5</v>
      </c>
      <c r="L93">
        <f>NDMC_EOD!AI93+NDMC_EOD!AJ93</f>
        <v>23</v>
      </c>
      <c r="M93">
        <f>TPDDL_EOD!AI93+TPDDL_EOD!AJ93</f>
        <v>50</v>
      </c>
      <c r="N93">
        <f t="shared" si="7"/>
        <v>225.61</v>
      </c>
      <c r="O93" s="112">
        <f t="shared" si="8"/>
        <v>0</v>
      </c>
      <c r="P93">
        <v>99.61</v>
      </c>
      <c r="Q93">
        <v>48</v>
      </c>
      <c r="R93">
        <v>5</v>
      </c>
      <c r="S93">
        <v>23</v>
      </c>
      <c r="T93">
        <v>50</v>
      </c>
      <c r="U93" s="114">
        <f t="shared" si="9"/>
        <v>225.61</v>
      </c>
      <c r="V93" s="112">
        <f t="shared" si="10"/>
        <v>0</v>
      </c>
      <c r="Y93">
        <f>BAWANA!AW93+BAWANA!AX93</f>
        <v>32</v>
      </c>
      <c r="Z93">
        <f>BAWANA!BD93+BAWANA!BE93</f>
        <v>12.39</v>
      </c>
      <c r="AA93">
        <f>BAWANA!X93+BAWANA!Y93</f>
        <v>32</v>
      </c>
      <c r="AB93">
        <f>BAWANA!AE93+BAWANA!AF93</f>
        <v>12.39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225.61</v>
      </c>
      <c r="E94">
        <f>BAWANA!AM94</f>
        <v>0</v>
      </c>
      <c r="F94">
        <f t="shared" si="11"/>
        <v>256</v>
      </c>
      <c r="G94">
        <f t="shared" si="12"/>
        <v>225.61</v>
      </c>
      <c r="H94" s="112"/>
      <c r="I94">
        <f>BRPL_EOD!AI94+BRPL_EOD!AJ94</f>
        <v>99.61</v>
      </c>
      <c r="J94">
        <f>BYPL_EOD!AI94+BYPL_EOD!AJ94</f>
        <v>48</v>
      </c>
      <c r="K94">
        <f>MES_EOD!AI94+MES_EOD!AJ94</f>
        <v>5</v>
      </c>
      <c r="L94">
        <f>NDMC_EOD!AI94+NDMC_EOD!AJ94</f>
        <v>23</v>
      </c>
      <c r="M94">
        <f>TPDDL_EOD!AI94+TPDDL_EOD!AJ94</f>
        <v>50</v>
      </c>
      <c r="N94">
        <f t="shared" si="7"/>
        <v>225.61</v>
      </c>
      <c r="O94" s="112">
        <f t="shared" si="8"/>
        <v>0</v>
      </c>
      <c r="P94">
        <v>99.61</v>
      </c>
      <c r="Q94">
        <v>48</v>
      </c>
      <c r="R94">
        <v>5</v>
      </c>
      <c r="S94">
        <v>23</v>
      </c>
      <c r="T94">
        <v>50</v>
      </c>
      <c r="U94" s="114">
        <f t="shared" si="9"/>
        <v>225.61</v>
      </c>
      <c r="V94" s="112">
        <f t="shared" si="10"/>
        <v>0</v>
      </c>
      <c r="Y94">
        <f>BAWANA!AW94+BAWANA!AX94</f>
        <v>32</v>
      </c>
      <c r="Z94">
        <f>BAWANA!BD94+BAWANA!BE94</f>
        <v>12.39</v>
      </c>
      <c r="AA94">
        <f>BAWANA!X94+BAWANA!Y94</f>
        <v>32</v>
      </c>
      <c r="AB94">
        <f>BAWANA!AE94+BAWANA!AF94</f>
        <v>12.39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213.43</v>
      </c>
      <c r="E95">
        <f>BAWANA!AM95</f>
        <v>0</v>
      </c>
      <c r="F95">
        <f t="shared" si="11"/>
        <v>256</v>
      </c>
      <c r="G95">
        <f t="shared" si="12"/>
        <v>213.43</v>
      </c>
      <c r="H95" s="112"/>
      <c r="I95">
        <f>BRPL_EOD!AI95+BRPL_EOD!AJ95</f>
        <v>84</v>
      </c>
      <c r="J95">
        <f>BYPL_EOD!AI95+BYPL_EOD!AJ95</f>
        <v>48</v>
      </c>
      <c r="K95">
        <f>MES_EOD!AI95+MES_EOD!AJ95</f>
        <v>5</v>
      </c>
      <c r="L95">
        <f>NDMC_EOD!AI95+NDMC_EOD!AJ95</f>
        <v>23</v>
      </c>
      <c r="M95">
        <f>TPDDL_EOD!AI95+TPDDL_EOD!AJ95</f>
        <v>53.43</v>
      </c>
      <c r="N95">
        <f t="shared" si="7"/>
        <v>213.43</v>
      </c>
      <c r="O95" s="112">
        <f t="shared" si="8"/>
        <v>0</v>
      </c>
      <c r="P95">
        <v>84</v>
      </c>
      <c r="Q95">
        <v>48</v>
      </c>
      <c r="R95">
        <v>5</v>
      </c>
      <c r="S95">
        <v>23</v>
      </c>
      <c r="T95">
        <v>53.43</v>
      </c>
      <c r="U95" s="114">
        <f t="shared" si="9"/>
        <v>213.43</v>
      </c>
      <c r="V95" s="112">
        <f t="shared" si="10"/>
        <v>0</v>
      </c>
      <c r="Y95">
        <f>BAWANA!AW95+BAWANA!AX95</f>
        <v>32</v>
      </c>
      <c r="Z95">
        <f>BAWANA!BD95+BAWANA!BE95</f>
        <v>24.57</v>
      </c>
      <c r="AA95">
        <f>BAWANA!X95+BAWANA!Y95</f>
        <v>32</v>
      </c>
      <c r="AB95">
        <f>BAWANA!AE95+BAWANA!AF95</f>
        <v>24.57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213.43</v>
      </c>
      <c r="E96">
        <f>BAWANA!AM96</f>
        <v>0</v>
      </c>
      <c r="F96">
        <f t="shared" si="11"/>
        <v>256</v>
      </c>
      <c r="G96">
        <f t="shared" si="12"/>
        <v>213.43</v>
      </c>
      <c r="H96" s="112"/>
      <c r="I96">
        <f>BRPL_EOD!AI96+BRPL_EOD!AJ96</f>
        <v>84</v>
      </c>
      <c r="J96">
        <f>BYPL_EOD!AI96+BYPL_EOD!AJ96</f>
        <v>48</v>
      </c>
      <c r="K96">
        <f>MES_EOD!AI96+MES_EOD!AJ96</f>
        <v>5</v>
      </c>
      <c r="L96">
        <f>NDMC_EOD!AI96+NDMC_EOD!AJ96</f>
        <v>23</v>
      </c>
      <c r="M96">
        <f>TPDDL_EOD!AI96+TPDDL_EOD!AJ96</f>
        <v>53.43</v>
      </c>
      <c r="N96">
        <f t="shared" si="7"/>
        <v>213.43</v>
      </c>
      <c r="O96" s="112">
        <f t="shared" si="8"/>
        <v>0</v>
      </c>
      <c r="P96">
        <v>84</v>
      </c>
      <c r="Q96">
        <v>48</v>
      </c>
      <c r="R96">
        <v>5</v>
      </c>
      <c r="S96">
        <v>23</v>
      </c>
      <c r="T96">
        <v>53.43</v>
      </c>
      <c r="U96" s="114">
        <f t="shared" si="9"/>
        <v>213.43</v>
      </c>
      <c r="V96" s="112">
        <f t="shared" si="10"/>
        <v>0</v>
      </c>
      <c r="Y96">
        <f>BAWANA!AW96+BAWANA!AX96</f>
        <v>32</v>
      </c>
      <c r="Z96">
        <f>BAWANA!BD96+BAWANA!BE96</f>
        <v>24.57</v>
      </c>
      <c r="AA96">
        <f>BAWANA!X96+BAWANA!Y96</f>
        <v>32</v>
      </c>
      <c r="AB96">
        <f>BAWANA!AE96+BAWANA!AF96</f>
        <v>24.57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213.43</v>
      </c>
      <c r="E97">
        <f>BAWANA!AM97</f>
        <v>0</v>
      </c>
      <c r="F97">
        <f t="shared" si="11"/>
        <v>256</v>
      </c>
      <c r="G97">
        <f t="shared" si="12"/>
        <v>213.43</v>
      </c>
      <c r="H97" s="112"/>
      <c r="I97">
        <f>BRPL_EOD!AI97+BRPL_EOD!AJ97</f>
        <v>84</v>
      </c>
      <c r="J97">
        <f>BYPL_EOD!AI97+BYPL_EOD!AJ97</f>
        <v>48</v>
      </c>
      <c r="K97">
        <f>MES_EOD!AI97+MES_EOD!AJ97</f>
        <v>5</v>
      </c>
      <c r="L97">
        <f>NDMC_EOD!AI97+NDMC_EOD!AJ97</f>
        <v>23</v>
      </c>
      <c r="M97">
        <f>TPDDL_EOD!AI97+TPDDL_EOD!AJ97</f>
        <v>53.43</v>
      </c>
      <c r="N97">
        <f t="shared" si="7"/>
        <v>213.43</v>
      </c>
      <c r="O97" s="112">
        <f t="shared" si="8"/>
        <v>0</v>
      </c>
      <c r="P97">
        <v>84</v>
      </c>
      <c r="Q97">
        <v>48</v>
      </c>
      <c r="R97">
        <v>5</v>
      </c>
      <c r="S97">
        <v>23</v>
      </c>
      <c r="T97">
        <v>53.43</v>
      </c>
      <c r="U97" s="114">
        <f t="shared" si="9"/>
        <v>213.43</v>
      </c>
      <c r="V97" s="112">
        <f t="shared" si="10"/>
        <v>0</v>
      </c>
      <c r="Y97">
        <f>BAWANA!AW97+BAWANA!AX97</f>
        <v>32</v>
      </c>
      <c r="Z97">
        <f>BAWANA!BD97+BAWANA!BE97</f>
        <v>24.57</v>
      </c>
      <c r="AA97">
        <f>BAWANA!X97+BAWANA!Y97</f>
        <v>32</v>
      </c>
      <c r="AB97">
        <f>BAWANA!AE97+BAWANA!AF97</f>
        <v>24.57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213.43</v>
      </c>
      <c r="E98">
        <f>BAWANA!AM98</f>
        <v>0</v>
      </c>
      <c r="F98">
        <f t="shared" si="11"/>
        <v>256</v>
      </c>
      <c r="G98">
        <f t="shared" si="12"/>
        <v>213.43</v>
      </c>
      <c r="H98" s="112"/>
      <c r="I98">
        <f>BRPL_EOD!AI98+BRPL_EOD!AJ98</f>
        <v>84</v>
      </c>
      <c r="J98">
        <f>BYPL_EOD!AI98+BYPL_EOD!AJ98</f>
        <v>48</v>
      </c>
      <c r="K98">
        <f>MES_EOD!AI98+MES_EOD!AJ98</f>
        <v>5</v>
      </c>
      <c r="L98">
        <f>NDMC_EOD!AI98+NDMC_EOD!AJ98</f>
        <v>23</v>
      </c>
      <c r="M98">
        <f>TPDDL_EOD!AI98+TPDDL_EOD!AJ98</f>
        <v>53.43</v>
      </c>
      <c r="N98">
        <f t="shared" si="7"/>
        <v>213.43</v>
      </c>
      <c r="O98" s="112">
        <f t="shared" si="8"/>
        <v>0</v>
      </c>
      <c r="P98">
        <v>84</v>
      </c>
      <c r="Q98">
        <v>48</v>
      </c>
      <c r="R98">
        <v>5</v>
      </c>
      <c r="S98">
        <v>23</v>
      </c>
      <c r="T98">
        <v>53.43</v>
      </c>
      <c r="U98" s="114">
        <f t="shared" si="9"/>
        <v>213.43</v>
      </c>
      <c r="V98" s="112">
        <f t="shared" si="10"/>
        <v>0</v>
      </c>
      <c r="Y98">
        <f>BAWANA!AW98+BAWANA!AX98</f>
        <v>32</v>
      </c>
      <c r="Z98">
        <f>BAWANA!BD98+BAWANA!BE98</f>
        <v>24.57</v>
      </c>
      <c r="AA98">
        <f>BAWANA!X98+BAWANA!Y98</f>
        <v>32</v>
      </c>
      <c r="AB98">
        <f>BAWANA!AE98+BAWANA!AF98</f>
        <v>24.57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5.5188900000000034</v>
      </c>
      <c r="E99" s="114">
        <f t="shared" si="14"/>
        <v>0</v>
      </c>
      <c r="F99" s="114">
        <f t="shared" si="14"/>
        <v>6.1440000000000001</v>
      </c>
      <c r="G99" s="114">
        <f t="shared" si="14"/>
        <v>5.5188900000000034</v>
      </c>
      <c r="H99" s="114"/>
      <c r="I99" s="114">
        <f t="shared" si="14"/>
        <v>2.2459874999999996</v>
      </c>
      <c r="J99" s="114">
        <f t="shared" si="14"/>
        <v>1.1674049999999998</v>
      </c>
      <c r="K99" s="114">
        <f t="shared" si="14"/>
        <v>0.11980000000000005</v>
      </c>
      <c r="L99" s="114">
        <f t="shared" si="14"/>
        <v>0.55110000000000026</v>
      </c>
      <c r="M99" s="114">
        <f t="shared" si="14"/>
        <v>1.4346875000000003</v>
      </c>
      <c r="N99" s="114">
        <f t="shared" si="14"/>
        <v>5.5189800000000044</v>
      </c>
      <c r="O99" s="114">
        <f t="shared" si="14"/>
        <v>-8.9999999999918148E-5</v>
      </c>
      <c r="P99" s="114">
        <f t="shared" si="14"/>
        <v>2.2459522277264745</v>
      </c>
      <c r="Q99" s="114">
        <f t="shared" si="14"/>
        <v>1.1673850833721975</v>
      </c>
      <c r="R99" s="114">
        <f t="shared" si="14"/>
        <v>0.11979794102485875</v>
      </c>
      <c r="S99" s="114">
        <f t="shared" si="14"/>
        <v>0.55109052871434994</v>
      </c>
      <c r="T99" s="114">
        <f t="shared" si="14"/>
        <v>1.4346642191621213</v>
      </c>
      <c r="U99" s="114">
        <f t="shared" si="14"/>
        <v>5.5188900000000034</v>
      </c>
      <c r="V99" s="114">
        <f t="shared" si="10"/>
        <v>0</v>
      </c>
      <c r="Y99" s="114">
        <f>SUM(Y3:Y98)/4000</f>
        <v>0.62292249999999993</v>
      </c>
      <c r="Z99" s="114">
        <f t="shared" ref="Z99:AD99" si="15">SUM(Z3:Z98)/4000</f>
        <v>0.50193249999999989</v>
      </c>
      <c r="AA99" s="114">
        <f t="shared" si="15"/>
        <v>0.62292249999999993</v>
      </c>
      <c r="AB99" s="114">
        <f t="shared" si="15"/>
        <v>0.50193249999999989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30</v>
      </c>
      <c r="D67">
        <f>BAWANA!AP67</f>
        <v>0</v>
      </c>
      <c r="E67">
        <f>BAWANA!AQ67</f>
        <v>30</v>
      </c>
      <c r="F67">
        <f t="shared" si="4"/>
        <v>792</v>
      </c>
      <c r="G67">
        <f t="shared" si="5"/>
        <v>30</v>
      </c>
      <c r="H67" s="112"/>
      <c r="I67">
        <f>BRPL_EOD!AM67+BRPL_EOD!AN67</f>
        <v>30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30</v>
      </c>
      <c r="O67" s="112">
        <f t="shared" ref="O67:O98" si="8">G67-N67</f>
        <v>0</v>
      </c>
      <c r="P67">
        <v>30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30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30</v>
      </c>
      <c r="D68">
        <f>BAWANA!AP68</f>
        <v>0</v>
      </c>
      <c r="E68">
        <f>BAWANA!AQ68</f>
        <v>30</v>
      </c>
      <c r="F68">
        <f t="shared" ref="F68:F98" si="11">(B68+C68)*0.8</f>
        <v>792</v>
      </c>
      <c r="G68">
        <f t="shared" ref="G68:G98" si="12">(D68+E68)</f>
        <v>30</v>
      </c>
      <c r="H68" s="112"/>
      <c r="I68">
        <f>BRPL_EOD!AM68+BRPL_EOD!AN68</f>
        <v>30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30</v>
      </c>
      <c r="O68" s="112">
        <f t="shared" si="8"/>
        <v>0</v>
      </c>
      <c r="P68">
        <v>30</v>
      </c>
      <c r="Q68">
        <v>0</v>
      </c>
      <c r="R68">
        <v>0</v>
      </c>
      <c r="S68">
        <v>0</v>
      </c>
      <c r="T68">
        <v>0</v>
      </c>
      <c r="U68" s="114">
        <f t="shared" si="9"/>
        <v>30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30</v>
      </c>
      <c r="D69">
        <f>BAWANA!AP69</f>
        <v>0</v>
      </c>
      <c r="E69">
        <f>BAWANA!AQ69</f>
        <v>30</v>
      </c>
      <c r="F69">
        <f t="shared" si="11"/>
        <v>792</v>
      </c>
      <c r="G69">
        <f t="shared" si="12"/>
        <v>30</v>
      </c>
      <c r="H69" s="112"/>
      <c r="I69">
        <f>BRPL_EOD!AM69+BRPL_EOD!AN69</f>
        <v>30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30</v>
      </c>
      <c r="O69" s="112">
        <f t="shared" si="8"/>
        <v>0</v>
      </c>
      <c r="P69">
        <v>30</v>
      </c>
      <c r="Q69">
        <v>0</v>
      </c>
      <c r="R69">
        <v>0</v>
      </c>
      <c r="S69">
        <v>0</v>
      </c>
      <c r="T69">
        <v>0</v>
      </c>
      <c r="U69" s="114">
        <f t="shared" si="9"/>
        <v>30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30</v>
      </c>
      <c r="D70">
        <f>BAWANA!AP70</f>
        <v>0</v>
      </c>
      <c r="E70">
        <f>BAWANA!AQ70</f>
        <v>30</v>
      </c>
      <c r="F70">
        <f t="shared" si="11"/>
        <v>792</v>
      </c>
      <c r="G70">
        <f t="shared" si="12"/>
        <v>30</v>
      </c>
      <c r="H70" s="112"/>
      <c r="I70">
        <f>BRPL_EOD!AM70+BRPL_EOD!AN70</f>
        <v>30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30</v>
      </c>
      <c r="O70" s="112">
        <f t="shared" si="8"/>
        <v>0</v>
      </c>
      <c r="P70">
        <v>30</v>
      </c>
      <c r="Q70">
        <v>0</v>
      </c>
      <c r="R70">
        <v>0</v>
      </c>
      <c r="S70">
        <v>0</v>
      </c>
      <c r="T70">
        <v>0</v>
      </c>
      <c r="U70" s="114">
        <f t="shared" si="9"/>
        <v>30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70</v>
      </c>
      <c r="D71">
        <f>BAWANA!AP71</f>
        <v>0</v>
      </c>
      <c r="E71">
        <f>BAWANA!AQ71</f>
        <v>70</v>
      </c>
      <c r="F71">
        <f t="shared" si="11"/>
        <v>792</v>
      </c>
      <c r="G71">
        <f t="shared" si="12"/>
        <v>70</v>
      </c>
      <c r="H71" s="112"/>
      <c r="I71">
        <f>BRPL_EOD!AM71+BRPL_EOD!AN71</f>
        <v>70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70</v>
      </c>
      <c r="O71" s="112">
        <f t="shared" si="8"/>
        <v>0</v>
      </c>
      <c r="P71">
        <v>70</v>
      </c>
      <c r="Q71">
        <v>0</v>
      </c>
      <c r="R71">
        <v>0</v>
      </c>
      <c r="S71">
        <v>0</v>
      </c>
      <c r="T71">
        <v>0</v>
      </c>
      <c r="U71" s="114">
        <f t="shared" si="9"/>
        <v>70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130</v>
      </c>
      <c r="D72">
        <f>BAWANA!AP72</f>
        <v>0</v>
      </c>
      <c r="E72">
        <f>BAWANA!AQ72</f>
        <v>130</v>
      </c>
      <c r="F72">
        <f t="shared" si="11"/>
        <v>792</v>
      </c>
      <c r="G72">
        <f t="shared" si="12"/>
        <v>130</v>
      </c>
      <c r="H72" s="112"/>
      <c r="I72">
        <f>BRPL_EOD!AM72+BRPL_EOD!AN72</f>
        <v>130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130</v>
      </c>
      <c r="O72" s="112">
        <f t="shared" si="8"/>
        <v>0</v>
      </c>
      <c r="P72">
        <v>130</v>
      </c>
      <c r="Q72">
        <v>0</v>
      </c>
      <c r="R72">
        <v>0</v>
      </c>
      <c r="S72">
        <v>0</v>
      </c>
      <c r="T72">
        <v>0</v>
      </c>
      <c r="U72" s="114">
        <f t="shared" si="9"/>
        <v>130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775</v>
      </c>
      <c r="C73">
        <f>BAWANA!G73</f>
        <v>215</v>
      </c>
      <c r="D73">
        <f>BAWANA!AP73</f>
        <v>0</v>
      </c>
      <c r="E73">
        <f>BAWANA!AQ73</f>
        <v>215</v>
      </c>
      <c r="F73">
        <f t="shared" si="11"/>
        <v>792</v>
      </c>
      <c r="G73">
        <f t="shared" si="12"/>
        <v>215</v>
      </c>
      <c r="H73" s="112"/>
      <c r="I73">
        <f>BRPL_EOD!AM73+BRPL_EOD!AN73</f>
        <v>215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215</v>
      </c>
      <c r="O73" s="112">
        <f t="shared" si="8"/>
        <v>0</v>
      </c>
      <c r="P73">
        <v>215</v>
      </c>
      <c r="Q73">
        <v>0</v>
      </c>
      <c r="R73">
        <v>0</v>
      </c>
      <c r="S73">
        <v>0</v>
      </c>
      <c r="T73">
        <v>0</v>
      </c>
      <c r="U73" s="114">
        <f t="shared" si="9"/>
        <v>215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775</v>
      </c>
      <c r="C74">
        <f>BAWANA!G74</f>
        <v>215</v>
      </c>
      <c r="D74">
        <f>BAWANA!AP74</f>
        <v>0</v>
      </c>
      <c r="E74">
        <f>BAWANA!AQ74</f>
        <v>215</v>
      </c>
      <c r="F74">
        <f t="shared" si="11"/>
        <v>792</v>
      </c>
      <c r="G74">
        <f t="shared" si="12"/>
        <v>215</v>
      </c>
      <c r="H74" s="112"/>
      <c r="I74">
        <f>BRPL_EOD!AM74+BRPL_EOD!AN74</f>
        <v>215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215</v>
      </c>
      <c r="O74" s="112">
        <f t="shared" si="8"/>
        <v>0</v>
      </c>
      <c r="P74">
        <v>215</v>
      </c>
      <c r="Q74">
        <v>0</v>
      </c>
      <c r="R74">
        <v>0</v>
      </c>
      <c r="S74">
        <v>0</v>
      </c>
      <c r="T74">
        <v>0</v>
      </c>
      <c r="U74" s="114">
        <f t="shared" si="9"/>
        <v>215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775</v>
      </c>
      <c r="C75">
        <f>BAWANA!G75</f>
        <v>215</v>
      </c>
      <c r="D75">
        <f>BAWANA!AP75</f>
        <v>0</v>
      </c>
      <c r="E75">
        <f>BAWANA!AQ75</f>
        <v>215</v>
      </c>
      <c r="F75">
        <f t="shared" si="11"/>
        <v>792</v>
      </c>
      <c r="G75">
        <f t="shared" si="12"/>
        <v>215</v>
      </c>
      <c r="H75" s="112"/>
      <c r="I75">
        <f>BRPL_EOD!AM75+BRPL_EOD!AN75</f>
        <v>215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215</v>
      </c>
      <c r="O75" s="112">
        <f t="shared" si="8"/>
        <v>0</v>
      </c>
      <c r="P75">
        <v>215</v>
      </c>
      <c r="Q75">
        <v>0</v>
      </c>
      <c r="R75">
        <v>0</v>
      </c>
      <c r="S75">
        <v>0</v>
      </c>
      <c r="T75">
        <v>0</v>
      </c>
      <c r="U75" s="114">
        <f t="shared" si="9"/>
        <v>215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775</v>
      </c>
      <c r="C76">
        <f>BAWANA!G76</f>
        <v>215</v>
      </c>
      <c r="D76">
        <f>BAWANA!AP76</f>
        <v>0</v>
      </c>
      <c r="E76">
        <f>BAWANA!AQ76</f>
        <v>215</v>
      </c>
      <c r="F76">
        <f t="shared" si="11"/>
        <v>792</v>
      </c>
      <c r="G76">
        <f t="shared" si="12"/>
        <v>215</v>
      </c>
      <c r="H76" s="112"/>
      <c r="I76">
        <f>BRPL_EOD!AM76+BRPL_EOD!AN76</f>
        <v>215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215</v>
      </c>
      <c r="O76" s="112">
        <f t="shared" si="8"/>
        <v>0</v>
      </c>
      <c r="P76">
        <v>215</v>
      </c>
      <c r="Q76">
        <v>0</v>
      </c>
      <c r="R76">
        <v>0</v>
      </c>
      <c r="S76">
        <v>0</v>
      </c>
      <c r="T76">
        <v>0</v>
      </c>
      <c r="U76" s="114">
        <f t="shared" si="9"/>
        <v>215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775</v>
      </c>
      <c r="C77">
        <f>BAWANA!G77</f>
        <v>215</v>
      </c>
      <c r="D77">
        <f>BAWANA!AP77</f>
        <v>0</v>
      </c>
      <c r="E77">
        <f>BAWANA!AQ77</f>
        <v>215</v>
      </c>
      <c r="F77">
        <f t="shared" si="11"/>
        <v>792</v>
      </c>
      <c r="G77">
        <f t="shared" si="12"/>
        <v>215</v>
      </c>
      <c r="H77" s="112"/>
      <c r="I77">
        <f>BRPL_EOD!AM77+BRPL_EOD!AN77</f>
        <v>215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215</v>
      </c>
      <c r="O77" s="112">
        <f t="shared" si="8"/>
        <v>0</v>
      </c>
      <c r="P77">
        <v>215</v>
      </c>
      <c r="Q77">
        <v>0</v>
      </c>
      <c r="R77">
        <v>0</v>
      </c>
      <c r="S77">
        <v>0</v>
      </c>
      <c r="T77">
        <v>0</v>
      </c>
      <c r="U77" s="114">
        <f t="shared" si="9"/>
        <v>215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775</v>
      </c>
      <c r="C78">
        <f>BAWANA!G78</f>
        <v>215</v>
      </c>
      <c r="D78">
        <f>BAWANA!AP78</f>
        <v>0</v>
      </c>
      <c r="E78">
        <f>BAWANA!AQ78</f>
        <v>215</v>
      </c>
      <c r="F78">
        <f t="shared" si="11"/>
        <v>792</v>
      </c>
      <c r="G78">
        <f t="shared" si="12"/>
        <v>215</v>
      </c>
      <c r="H78" s="112"/>
      <c r="I78">
        <f>BRPL_EOD!AM78+BRPL_EOD!AN78</f>
        <v>215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215</v>
      </c>
      <c r="O78" s="112">
        <f t="shared" si="8"/>
        <v>0</v>
      </c>
      <c r="P78">
        <v>215</v>
      </c>
      <c r="Q78">
        <v>0</v>
      </c>
      <c r="R78">
        <v>0</v>
      </c>
      <c r="S78">
        <v>0</v>
      </c>
      <c r="T78">
        <v>0</v>
      </c>
      <c r="U78" s="114">
        <f t="shared" si="9"/>
        <v>215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775</v>
      </c>
      <c r="C79">
        <f>BAWANA!G79</f>
        <v>215</v>
      </c>
      <c r="D79">
        <f>BAWANA!AP79</f>
        <v>0</v>
      </c>
      <c r="E79">
        <f>BAWANA!AQ79</f>
        <v>215</v>
      </c>
      <c r="F79">
        <f t="shared" si="11"/>
        <v>792</v>
      </c>
      <c r="G79">
        <f t="shared" si="12"/>
        <v>215</v>
      </c>
      <c r="H79" s="112"/>
      <c r="I79">
        <f>BRPL_EOD!AM79+BRPL_EOD!AN79</f>
        <v>215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215</v>
      </c>
      <c r="O79" s="112">
        <f t="shared" si="8"/>
        <v>0</v>
      </c>
      <c r="P79">
        <v>215</v>
      </c>
      <c r="Q79">
        <v>0</v>
      </c>
      <c r="R79">
        <v>0</v>
      </c>
      <c r="S79">
        <v>0</v>
      </c>
      <c r="T79">
        <v>0</v>
      </c>
      <c r="U79" s="114">
        <f t="shared" si="9"/>
        <v>215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775</v>
      </c>
      <c r="C80">
        <f>BAWANA!G80</f>
        <v>215</v>
      </c>
      <c r="D80">
        <f>BAWANA!AP80</f>
        <v>0</v>
      </c>
      <c r="E80">
        <f>BAWANA!AQ80</f>
        <v>215</v>
      </c>
      <c r="F80">
        <f t="shared" si="11"/>
        <v>792</v>
      </c>
      <c r="G80">
        <f t="shared" si="12"/>
        <v>215</v>
      </c>
      <c r="H80" s="112"/>
      <c r="I80">
        <f>BRPL_EOD!AM80+BRPL_EOD!AN80</f>
        <v>215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215</v>
      </c>
      <c r="O80" s="112">
        <f t="shared" si="8"/>
        <v>0</v>
      </c>
      <c r="P80">
        <v>215</v>
      </c>
      <c r="Q80">
        <v>0</v>
      </c>
      <c r="R80">
        <v>0</v>
      </c>
      <c r="S80">
        <v>0</v>
      </c>
      <c r="T80">
        <v>0</v>
      </c>
      <c r="U80" s="114">
        <f t="shared" si="9"/>
        <v>215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775</v>
      </c>
      <c r="C81">
        <f>BAWANA!G81</f>
        <v>215</v>
      </c>
      <c r="D81">
        <f>BAWANA!AP81</f>
        <v>0</v>
      </c>
      <c r="E81">
        <f>BAWANA!AQ81</f>
        <v>215</v>
      </c>
      <c r="F81">
        <f t="shared" si="11"/>
        <v>792</v>
      </c>
      <c r="G81">
        <f t="shared" si="12"/>
        <v>215</v>
      </c>
      <c r="H81" s="112"/>
      <c r="I81">
        <f>BRPL_EOD!AM81+BRPL_EOD!AN81</f>
        <v>215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215</v>
      </c>
      <c r="O81" s="112">
        <f t="shared" si="8"/>
        <v>0</v>
      </c>
      <c r="P81">
        <v>215</v>
      </c>
      <c r="Q81">
        <v>0</v>
      </c>
      <c r="R81">
        <v>0</v>
      </c>
      <c r="S81">
        <v>0</v>
      </c>
      <c r="T81">
        <v>0</v>
      </c>
      <c r="U81" s="114">
        <f t="shared" si="9"/>
        <v>215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775</v>
      </c>
      <c r="C82">
        <f>BAWANA!G82</f>
        <v>215</v>
      </c>
      <c r="D82">
        <f>BAWANA!AP82</f>
        <v>0</v>
      </c>
      <c r="E82">
        <f>BAWANA!AQ82</f>
        <v>215</v>
      </c>
      <c r="F82">
        <f t="shared" si="11"/>
        <v>792</v>
      </c>
      <c r="G82">
        <f t="shared" si="12"/>
        <v>215</v>
      </c>
      <c r="H82" s="112"/>
      <c r="I82">
        <f>BRPL_EOD!AM82+BRPL_EOD!AN82</f>
        <v>215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215</v>
      </c>
      <c r="O82" s="112">
        <f t="shared" si="8"/>
        <v>0</v>
      </c>
      <c r="P82">
        <v>215</v>
      </c>
      <c r="Q82">
        <v>0</v>
      </c>
      <c r="R82">
        <v>0</v>
      </c>
      <c r="S82">
        <v>0</v>
      </c>
      <c r="T82">
        <v>0</v>
      </c>
      <c r="U82" s="114">
        <f t="shared" si="9"/>
        <v>215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775</v>
      </c>
      <c r="C83">
        <f>BAWANA!G83</f>
        <v>215</v>
      </c>
      <c r="D83">
        <f>BAWANA!AP83</f>
        <v>0</v>
      </c>
      <c r="E83">
        <f>BAWANA!AQ83</f>
        <v>215</v>
      </c>
      <c r="F83">
        <f t="shared" si="11"/>
        <v>792</v>
      </c>
      <c r="G83">
        <f t="shared" si="12"/>
        <v>215</v>
      </c>
      <c r="H83" s="112"/>
      <c r="I83">
        <f>BRPL_EOD!AM83+BRPL_EOD!AN83</f>
        <v>215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215</v>
      </c>
      <c r="O83" s="112">
        <f t="shared" si="8"/>
        <v>0</v>
      </c>
      <c r="P83">
        <v>215</v>
      </c>
      <c r="Q83">
        <v>0</v>
      </c>
      <c r="R83">
        <v>0</v>
      </c>
      <c r="S83">
        <v>0</v>
      </c>
      <c r="T83">
        <v>0</v>
      </c>
      <c r="U83" s="114">
        <f t="shared" si="9"/>
        <v>215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775</v>
      </c>
      <c r="C84">
        <f>BAWANA!G84</f>
        <v>215</v>
      </c>
      <c r="D84">
        <f>BAWANA!AP84</f>
        <v>0</v>
      </c>
      <c r="E84">
        <f>BAWANA!AQ84</f>
        <v>215</v>
      </c>
      <c r="F84">
        <f t="shared" si="11"/>
        <v>792</v>
      </c>
      <c r="G84">
        <f t="shared" si="12"/>
        <v>215</v>
      </c>
      <c r="H84" s="112"/>
      <c r="I84">
        <f>BRPL_EOD!AM84+BRPL_EOD!AN84</f>
        <v>215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215</v>
      </c>
      <c r="O84" s="112">
        <f t="shared" si="8"/>
        <v>0</v>
      </c>
      <c r="P84">
        <v>215</v>
      </c>
      <c r="Q84">
        <v>0</v>
      </c>
      <c r="R84">
        <v>0</v>
      </c>
      <c r="S84">
        <v>0</v>
      </c>
      <c r="T84">
        <v>0</v>
      </c>
      <c r="U84" s="114">
        <f t="shared" si="9"/>
        <v>215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775</v>
      </c>
      <c r="C85">
        <f>BAWANA!G85</f>
        <v>215</v>
      </c>
      <c r="D85">
        <f>BAWANA!AP85</f>
        <v>0</v>
      </c>
      <c r="E85">
        <f>BAWANA!AQ85</f>
        <v>215</v>
      </c>
      <c r="F85">
        <f t="shared" si="11"/>
        <v>792</v>
      </c>
      <c r="G85">
        <f t="shared" si="12"/>
        <v>215</v>
      </c>
      <c r="H85" s="112"/>
      <c r="I85">
        <f>BRPL_EOD!AM85+BRPL_EOD!AN85</f>
        <v>215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215</v>
      </c>
      <c r="O85" s="112">
        <f t="shared" si="8"/>
        <v>0</v>
      </c>
      <c r="P85">
        <v>215</v>
      </c>
      <c r="Q85">
        <v>0</v>
      </c>
      <c r="R85">
        <v>0</v>
      </c>
      <c r="S85">
        <v>0</v>
      </c>
      <c r="T85">
        <v>0</v>
      </c>
      <c r="U85" s="114">
        <f t="shared" si="9"/>
        <v>215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775</v>
      </c>
      <c r="C86">
        <f>BAWANA!G86</f>
        <v>215</v>
      </c>
      <c r="D86">
        <f>BAWANA!AP86</f>
        <v>0</v>
      </c>
      <c r="E86">
        <f>BAWANA!AQ86</f>
        <v>215</v>
      </c>
      <c r="F86">
        <f t="shared" si="11"/>
        <v>792</v>
      </c>
      <c r="G86">
        <f t="shared" si="12"/>
        <v>215</v>
      </c>
      <c r="H86" s="112"/>
      <c r="I86">
        <f>BRPL_EOD!AM86+BRPL_EOD!AN86</f>
        <v>215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215</v>
      </c>
      <c r="O86" s="112">
        <f t="shared" si="8"/>
        <v>0</v>
      </c>
      <c r="P86">
        <v>215</v>
      </c>
      <c r="Q86">
        <v>0</v>
      </c>
      <c r="R86">
        <v>0</v>
      </c>
      <c r="S86">
        <v>0</v>
      </c>
      <c r="T86">
        <v>0</v>
      </c>
      <c r="U86" s="114">
        <f t="shared" si="9"/>
        <v>215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23.1875</v>
      </c>
      <c r="C99" s="114">
        <f t="shared" ref="C99:U99" si="14">SUM(C3:C98)/4000</f>
        <v>0.83250000000000002</v>
      </c>
      <c r="D99" s="114">
        <f t="shared" si="14"/>
        <v>0</v>
      </c>
      <c r="E99" s="114">
        <f t="shared" si="14"/>
        <v>0.83250000000000002</v>
      </c>
      <c r="F99" s="114">
        <f t="shared" si="14"/>
        <v>19.216000000000001</v>
      </c>
      <c r="G99" s="114">
        <f t="shared" si="14"/>
        <v>0.83250000000000002</v>
      </c>
      <c r="H99" s="114"/>
      <c r="I99" s="114">
        <f t="shared" si="14"/>
        <v>0.83250000000000002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0.83250000000000002</v>
      </c>
      <c r="O99" s="114">
        <f t="shared" si="14"/>
        <v>0</v>
      </c>
      <c r="P99" s="114">
        <f t="shared" si="14"/>
        <v>0.83250000000000002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0.83250000000000002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69.938400000000001</v>
      </c>
      <c r="H3">
        <v>0</v>
      </c>
      <c r="I3">
        <v>0</v>
      </c>
      <c r="J3">
        <v>89.872</v>
      </c>
      <c r="K3">
        <v>339.75030199999998</v>
      </c>
      <c r="L3">
        <v>653.15250000000003</v>
      </c>
      <c r="M3">
        <v>92</v>
      </c>
      <c r="N3">
        <v>118.125</v>
      </c>
      <c r="O3">
        <v>123.66562500000001</v>
      </c>
      <c r="P3">
        <v>124.875</v>
      </c>
      <c r="Q3">
        <v>10.911809999999999</v>
      </c>
      <c r="R3">
        <v>42.392195999999998</v>
      </c>
      <c r="S3">
        <v>26.390910000000002</v>
      </c>
      <c r="T3">
        <v>0</v>
      </c>
      <c r="U3">
        <v>387</v>
      </c>
      <c r="V3">
        <v>16.68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8.3810000000000002</v>
      </c>
      <c r="AG3">
        <v>43.040399999999998</v>
      </c>
      <c r="AH3">
        <v>0</v>
      </c>
      <c r="AI3">
        <v>0</v>
      </c>
      <c r="AJ3">
        <v>0</v>
      </c>
      <c r="AK3">
        <v>53.424900000000001</v>
      </c>
      <c r="AL3">
        <v>12.782</v>
      </c>
      <c r="AM3">
        <v>15.804048</v>
      </c>
      <c r="AN3">
        <v>0.66954999999999998</v>
      </c>
      <c r="AO3">
        <v>0</v>
      </c>
      <c r="AP3">
        <v>6.4050000000000002</v>
      </c>
      <c r="AQ3">
        <v>0</v>
      </c>
      <c r="AR3">
        <v>39.744</v>
      </c>
      <c r="AS3">
        <v>32.553840000000001</v>
      </c>
      <c r="AT3">
        <v>18.023599999999998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2591.7522380000009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69.938400000000001</v>
      </c>
      <c r="H4">
        <v>0</v>
      </c>
      <c r="I4">
        <v>0</v>
      </c>
      <c r="J4">
        <v>89.872</v>
      </c>
      <c r="K4">
        <v>339.75030199999998</v>
      </c>
      <c r="L4">
        <v>653.15250000000003</v>
      </c>
      <c r="M4">
        <v>92</v>
      </c>
      <c r="N4">
        <v>118.125</v>
      </c>
      <c r="O4">
        <v>123.66562500000001</v>
      </c>
      <c r="P4">
        <v>124.875</v>
      </c>
      <c r="Q4">
        <v>10.911809999999999</v>
      </c>
      <c r="R4">
        <v>42.392195999999998</v>
      </c>
      <c r="S4">
        <v>26.390910000000002</v>
      </c>
      <c r="T4">
        <v>0</v>
      </c>
      <c r="U4">
        <v>387</v>
      </c>
      <c r="V4">
        <v>16.68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8.3810000000000002</v>
      </c>
      <c r="AG4">
        <v>43.040399999999998</v>
      </c>
      <c r="AH4">
        <v>0</v>
      </c>
      <c r="AI4">
        <v>0</v>
      </c>
      <c r="AJ4">
        <v>0</v>
      </c>
      <c r="AK4">
        <v>53.424900000000001</v>
      </c>
      <c r="AL4">
        <v>12.782</v>
      </c>
      <c r="AM4">
        <v>15.804048</v>
      </c>
      <c r="AN4">
        <v>0.66954999999999998</v>
      </c>
      <c r="AO4">
        <v>0</v>
      </c>
      <c r="AP4">
        <v>6.4050000000000002</v>
      </c>
      <c r="AQ4">
        <v>0</v>
      </c>
      <c r="AR4">
        <v>39.744</v>
      </c>
      <c r="AS4">
        <v>32.553840000000001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2593.730438000001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69.938400000000001</v>
      </c>
      <c r="H5">
        <v>0</v>
      </c>
      <c r="I5">
        <v>0</v>
      </c>
      <c r="J5">
        <v>89.872</v>
      </c>
      <c r="K5">
        <v>339.75030199999998</v>
      </c>
      <c r="L5">
        <v>653.15250000000003</v>
      </c>
      <c r="M5">
        <v>92</v>
      </c>
      <c r="N5">
        <v>118.125</v>
      </c>
      <c r="O5">
        <v>123.66562500000001</v>
      </c>
      <c r="P5">
        <v>124.875</v>
      </c>
      <c r="Q5">
        <v>10.911809999999999</v>
      </c>
      <c r="R5">
        <v>42.392195999999998</v>
      </c>
      <c r="S5">
        <v>26.390910000000002</v>
      </c>
      <c r="T5">
        <v>0</v>
      </c>
      <c r="U5">
        <v>387</v>
      </c>
      <c r="V5">
        <v>16.68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43.040399999999998</v>
      </c>
      <c r="AH5">
        <v>0</v>
      </c>
      <c r="AI5">
        <v>0</v>
      </c>
      <c r="AJ5">
        <v>0</v>
      </c>
      <c r="AK5">
        <v>53.424900000000001</v>
      </c>
      <c r="AL5">
        <v>12.782</v>
      </c>
      <c r="AM5">
        <v>15.804048</v>
      </c>
      <c r="AN5">
        <v>0.66954999999999998</v>
      </c>
      <c r="AO5">
        <v>0</v>
      </c>
      <c r="AP5">
        <v>6.4050000000000002</v>
      </c>
      <c r="AQ5">
        <v>0</v>
      </c>
      <c r="AR5">
        <v>34.223999999999997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2588.210438000001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69.938400000000001</v>
      </c>
      <c r="H6">
        <v>0</v>
      </c>
      <c r="I6">
        <v>0</v>
      </c>
      <c r="J6">
        <v>89.872</v>
      </c>
      <c r="K6">
        <v>339.75030199999998</v>
      </c>
      <c r="L6">
        <v>653.15250000000003</v>
      </c>
      <c r="M6">
        <v>92</v>
      </c>
      <c r="N6">
        <v>118.125</v>
      </c>
      <c r="O6">
        <v>123.66562500000001</v>
      </c>
      <c r="P6">
        <v>124.875</v>
      </c>
      <c r="Q6">
        <v>10.911809999999999</v>
      </c>
      <c r="R6">
        <v>42.392195999999998</v>
      </c>
      <c r="S6">
        <v>26.390910000000002</v>
      </c>
      <c r="T6">
        <v>0</v>
      </c>
      <c r="U6">
        <v>387</v>
      </c>
      <c r="V6">
        <v>16.68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43.040399999999998</v>
      </c>
      <c r="AH6">
        <v>0</v>
      </c>
      <c r="AI6">
        <v>0</v>
      </c>
      <c r="AJ6">
        <v>0</v>
      </c>
      <c r="AK6">
        <v>53.424900000000001</v>
      </c>
      <c r="AL6">
        <v>12.782</v>
      </c>
      <c r="AM6">
        <v>15.804048</v>
      </c>
      <c r="AN6">
        <v>0.66954999999999998</v>
      </c>
      <c r="AO6">
        <v>0</v>
      </c>
      <c r="AP6">
        <v>6.4050000000000002</v>
      </c>
      <c r="AQ6">
        <v>0</v>
      </c>
      <c r="AR6">
        <v>34.223999999999997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2588.210438000001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69.938400000000001</v>
      </c>
      <c r="H7">
        <v>0</v>
      </c>
      <c r="I7">
        <v>0</v>
      </c>
      <c r="J7">
        <v>89.872</v>
      </c>
      <c r="K7">
        <v>339.75030199999998</v>
      </c>
      <c r="L7">
        <v>653.15250000000003</v>
      </c>
      <c r="M7">
        <v>92</v>
      </c>
      <c r="N7">
        <v>118.125</v>
      </c>
      <c r="O7">
        <v>123.66562500000001</v>
      </c>
      <c r="P7">
        <v>124.875</v>
      </c>
      <c r="Q7">
        <v>10.911809999999999</v>
      </c>
      <c r="R7">
        <v>42.392195999999998</v>
      </c>
      <c r="S7">
        <v>26.390910000000002</v>
      </c>
      <c r="T7">
        <v>0</v>
      </c>
      <c r="U7">
        <v>387</v>
      </c>
      <c r="V7">
        <v>16.68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43.040399999999998</v>
      </c>
      <c r="AH7">
        <v>0</v>
      </c>
      <c r="AI7">
        <v>0</v>
      </c>
      <c r="AJ7">
        <v>0</v>
      </c>
      <c r="AK7">
        <v>53.424900000000001</v>
      </c>
      <c r="AL7">
        <v>12.782</v>
      </c>
      <c r="AM7">
        <v>15.804048</v>
      </c>
      <c r="AN7">
        <v>0.66954999999999998</v>
      </c>
      <c r="AO7">
        <v>0</v>
      </c>
      <c r="AP7">
        <v>6.4050000000000002</v>
      </c>
      <c r="AQ7">
        <v>0</v>
      </c>
      <c r="AR7">
        <v>34.223999999999997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2588.210438000001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69.938400000000001</v>
      </c>
      <c r="H8">
        <v>0</v>
      </c>
      <c r="I8">
        <v>0</v>
      </c>
      <c r="J8">
        <v>89.872</v>
      </c>
      <c r="K8">
        <v>339.75030199999998</v>
      </c>
      <c r="L8">
        <v>653.15250000000003</v>
      </c>
      <c r="M8">
        <v>92</v>
      </c>
      <c r="N8">
        <v>118.125</v>
      </c>
      <c r="O8">
        <v>123.66562500000001</v>
      </c>
      <c r="P8">
        <v>124.875</v>
      </c>
      <c r="Q8">
        <v>10.911809999999999</v>
      </c>
      <c r="R8">
        <v>42.392195999999998</v>
      </c>
      <c r="S8">
        <v>26.390910000000002</v>
      </c>
      <c r="T8">
        <v>0</v>
      </c>
      <c r="U8">
        <v>387</v>
      </c>
      <c r="V8">
        <v>16.68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43.040399999999998</v>
      </c>
      <c r="AH8">
        <v>0</v>
      </c>
      <c r="AI8">
        <v>0</v>
      </c>
      <c r="AJ8">
        <v>0</v>
      </c>
      <c r="AK8">
        <v>53.424900000000001</v>
      </c>
      <c r="AL8">
        <v>27.888000000000002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2596.9114380000005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69.938400000000001</v>
      </c>
      <c r="H9">
        <v>0</v>
      </c>
      <c r="I9">
        <v>0</v>
      </c>
      <c r="J9">
        <v>89.872</v>
      </c>
      <c r="K9">
        <v>339.75030199999998</v>
      </c>
      <c r="L9">
        <v>653.15250000000003</v>
      </c>
      <c r="M9">
        <v>92</v>
      </c>
      <c r="N9">
        <v>118.125</v>
      </c>
      <c r="O9">
        <v>123.66562500000001</v>
      </c>
      <c r="P9">
        <v>124.875</v>
      </c>
      <c r="Q9">
        <v>10.911809999999999</v>
      </c>
      <c r="R9">
        <v>42.392195999999998</v>
      </c>
      <c r="S9">
        <v>26.390910000000002</v>
      </c>
      <c r="T9">
        <v>0</v>
      </c>
      <c r="U9">
        <v>387</v>
      </c>
      <c r="V9">
        <v>16.68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43.040399999999998</v>
      </c>
      <c r="AH9">
        <v>0</v>
      </c>
      <c r="AI9">
        <v>0</v>
      </c>
      <c r="AJ9">
        <v>0</v>
      </c>
      <c r="AK9">
        <v>53.424900000000001</v>
      </c>
      <c r="AL9">
        <v>67.396000000000001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39.744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2635.4186380000006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69.938400000000001</v>
      </c>
      <c r="H10">
        <v>0</v>
      </c>
      <c r="I10">
        <v>0</v>
      </c>
      <c r="J10">
        <v>89.872</v>
      </c>
      <c r="K10">
        <v>339.75030199999998</v>
      </c>
      <c r="L10">
        <v>653.15250000000003</v>
      </c>
      <c r="M10">
        <v>92</v>
      </c>
      <c r="N10">
        <v>118.125</v>
      </c>
      <c r="O10">
        <v>123.66562500000001</v>
      </c>
      <c r="P10">
        <v>124.875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387</v>
      </c>
      <c r="V10">
        <v>16.68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43.040399999999998</v>
      </c>
      <c r="AH10">
        <v>0</v>
      </c>
      <c r="AI10">
        <v>0</v>
      </c>
      <c r="AJ10">
        <v>0</v>
      </c>
      <c r="AK10">
        <v>53.424900000000001</v>
      </c>
      <c r="AL10">
        <v>67.396000000000001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39.744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2635.4186380000006</v>
      </c>
    </row>
    <row r="11" spans="1:121">
      <c r="A11" t="s">
        <v>53</v>
      </c>
      <c r="B11">
        <v>0</v>
      </c>
      <c r="C11">
        <v>0</v>
      </c>
      <c r="D11">
        <v>42.734999999999999</v>
      </c>
      <c r="E11">
        <v>0</v>
      </c>
      <c r="F11">
        <v>0</v>
      </c>
      <c r="G11">
        <v>69.938400000000001</v>
      </c>
      <c r="H11">
        <v>0</v>
      </c>
      <c r="I11">
        <v>0</v>
      </c>
      <c r="J11">
        <v>89.872</v>
      </c>
      <c r="K11">
        <v>339.75030199999998</v>
      </c>
      <c r="L11">
        <v>653.15250000000003</v>
      </c>
      <c r="M11">
        <v>92</v>
      </c>
      <c r="N11">
        <v>118.125</v>
      </c>
      <c r="O11">
        <v>123.66562500000001</v>
      </c>
      <c r="P11">
        <v>124.875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387</v>
      </c>
      <c r="V11">
        <v>16.68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43.040399999999998</v>
      </c>
      <c r="AH11">
        <v>0</v>
      </c>
      <c r="AI11">
        <v>0</v>
      </c>
      <c r="AJ11">
        <v>0</v>
      </c>
      <c r="AK11">
        <v>53.424900000000001</v>
      </c>
      <c r="AL11">
        <v>55.776000000000003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2618.2786380000002</v>
      </c>
    </row>
    <row r="12" spans="1:121">
      <c r="A12" t="s">
        <v>54</v>
      </c>
      <c r="B12">
        <v>0</v>
      </c>
      <c r="C12">
        <v>0</v>
      </c>
      <c r="D12">
        <v>42.734999999999999</v>
      </c>
      <c r="E12">
        <v>0</v>
      </c>
      <c r="F12">
        <v>0</v>
      </c>
      <c r="G12">
        <v>69.938400000000001</v>
      </c>
      <c r="H12">
        <v>0</v>
      </c>
      <c r="I12">
        <v>0</v>
      </c>
      <c r="J12">
        <v>89.872</v>
      </c>
      <c r="K12">
        <v>339.75030199999998</v>
      </c>
      <c r="L12">
        <v>653.15250000000003</v>
      </c>
      <c r="M12">
        <v>92</v>
      </c>
      <c r="N12">
        <v>118.125</v>
      </c>
      <c r="O12">
        <v>123.66562500000001</v>
      </c>
      <c r="P12">
        <v>124.875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387</v>
      </c>
      <c r="V12">
        <v>16.68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43.040399999999998</v>
      </c>
      <c r="AH12">
        <v>0</v>
      </c>
      <c r="AI12">
        <v>0</v>
      </c>
      <c r="AJ12">
        <v>0</v>
      </c>
      <c r="AK12">
        <v>53.424900000000001</v>
      </c>
      <c r="AL12">
        <v>55.776000000000003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2618.2786380000002</v>
      </c>
    </row>
    <row r="13" spans="1:121">
      <c r="A13" t="s">
        <v>55</v>
      </c>
      <c r="B13">
        <v>0</v>
      </c>
      <c r="C13">
        <v>0</v>
      </c>
      <c r="D13">
        <v>42.734999999999999</v>
      </c>
      <c r="E13">
        <v>0</v>
      </c>
      <c r="F13">
        <v>0</v>
      </c>
      <c r="G13">
        <v>69.938400000000001</v>
      </c>
      <c r="H13">
        <v>0</v>
      </c>
      <c r="I13">
        <v>0</v>
      </c>
      <c r="J13">
        <v>89.872</v>
      </c>
      <c r="K13">
        <v>339.75030199999998</v>
      </c>
      <c r="L13">
        <v>653.15250000000003</v>
      </c>
      <c r="M13">
        <v>92</v>
      </c>
      <c r="N13">
        <v>118.125</v>
      </c>
      <c r="O13">
        <v>123.66562500000001</v>
      </c>
      <c r="P13">
        <v>124.875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387</v>
      </c>
      <c r="V13">
        <v>16.68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43.040399999999998</v>
      </c>
      <c r="AH13">
        <v>0</v>
      </c>
      <c r="AI13">
        <v>0</v>
      </c>
      <c r="AJ13">
        <v>0</v>
      </c>
      <c r="AK13">
        <v>53.424900000000001</v>
      </c>
      <c r="AL13">
        <v>55.776000000000003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34.223999999999997</v>
      </c>
      <c r="AS13">
        <v>32.553840000000001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2618.2786380000002</v>
      </c>
    </row>
    <row r="14" spans="1:121">
      <c r="A14" t="s">
        <v>56</v>
      </c>
      <c r="B14">
        <v>0</v>
      </c>
      <c r="C14">
        <v>0</v>
      </c>
      <c r="D14">
        <v>42.734999999999999</v>
      </c>
      <c r="E14">
        <v>0</v>
      </c>
      <c r="F14">
        <v>0</v>
      </c>
      <c r="G14">
        <v>69.938400000000001</v>
      </c>
      <c r="H14">
        <v>0</v>
      </c>
      <c r="I14">
        <v>0</v>
      </c>
      <c r="J14">
        <v>89.872</v>
      </c>
      <c r="K14">
        <v>339.75030199999998</v>
      </c>
      <c r="L14">
        <v>653.15250000000003</v>
      </c>
      <c r="M14">
        <v>92</v>
      </c>
      <c r="N14">
        <v>118.125</v>
      </c>
      <c r="O14">
        <v>123.66562500000001</v>
      </c>
      <c r="P14">
        <v>124.875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387</v>
      </c>
      <c r="V14">
        <v>16.68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43.040399999999998</v>
      </c>
      <c r="AH14">
        <v>0</v>
      </c>
      <c r="AI14">
        <v>0</v>
      </c>
      <c r="AJ14">
        <v>0</v>
      </c>
      <c r="AK14">
        <v>53.424900000000001</v>
      </c>
      <c r="AL14">
        <v>55.776000000000003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34.223999999999997</v>
      </c>
      <c r="AS14">
        <v>32.553840000000001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2618.2786380000002</v>
      </c>
    </row>
    <row r="15" spans="1:121">
      <c r="A15" t="s">
        <v>57</v>
      </c>
      <c r="B15">
        <v>0</v>
      </c>
      <c r="C15">
        <v>0</v>
      </c>
      <c r="D15">
        <v>42.734999999999999</v>
      </c>
      <c r="E15">
        <v>0</v>
      </c>
      <c r="F15">
        <v>0</v>
      </c>
      <c r="G15">
        <v>69.938400000000001</v>
      </c>
      <c r="H15">
        <v>0</v>
      </c>
      <c r="I15">
        <v>0</v>
      </c>
      <c r="J15">
        <v>89.872</v>
      </c>
      <c r="K15">
        <v>339.75030199999998</v>
      </c>
      <c r="L15">
        <v>653.15250000000003</v>
      </c>
      <c r="M15">
        <v>92</v>
      </c>
      <c r="N15">
        <v>118.125</v>
      </c>
      <c r="O15">
        <v>123.66562500000001</v>
      </c>
      <c r="P15">
        <v>124.875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387</v>
      </c>
      <c r="V15">
        <v>16.68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43.040399999999998</v>
      </c>
      <c r="AH15">
        <v>0</v>
      </c>
      <c r="AI15">
        <v>0</v>
      </c>
      <c r="AJ15">
        <v>0</v>
      </c>
      <c r="AK15">
        <v>53.424900000000001</v>
      </c>
      <c r="AL15">
        <v>25.564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39.744</v>
      </c>
      <c r="AS15">
        <v>31.897382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2592.9301800000003</v>
      </c>
    </row>
    <row r="16" spans="1:121">
      <c r="A16" t="s">
        <v>58</v>
      </c>
      <c r="B16">
        <v>0</v>
      </c>
      <c r="C16">
        <v>0</v>
      </c>
      <c r="D16">
        <v>42.734999999999999</v>
      </c>
      <c r="E16">
        <v>0</v>
      </c>
      <c r="F16">
        <v>0</v>
      </c>
      <c r="G16">
        <v>69.938400000000001</v>
      </c>
      <c r="H16">
        <v>0</v>
      </c>
      <c r="I16">
        <v>0</v>
      </c>
      <c r="J16">
        <v>89.872</v>
      </c>
      <c r="K16">
        <v>339.75030199999998</v>
      </c>
      <c r="L16">
        <v>653.15250000000003</v>
      </c>
      <c r="M16">
        <v>92</v>
      </c>
      <c r="N16">
        <v>118.125</v>
      </c>
      <c r="O16">
        <v>123.66562500000001</v>
      </c>
      <c r="P16">
        <v>124.875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387</v>
      </c>
      <c r="V16">
        <v>16.68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43.040399999999998</v>
      </c>
      <c r="AH16">
        <v>0</v>
      </c>
      <c r="AI16">
        <v>0</v>
      </c>
      <c r="AJ16">
        <v>0</v>
      </c>
      <c r="AK16">
        <v>53.424900000000001</v>
      </c>
      <c r="AL16">
        <v>25.564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39.744</v>
      </c>
      <c r="AS16">
        <v>31.897382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2592.9301800000003</v>
      </c>
    </row>
    <row r="17" spans="1:117">
      <c r="A17" t="s">
        <v>59</v>
      </c>
      <c r="B17">
        <v>0</v>
      </c>
      <c r="C17">
        <v>0</v>
      </c>
      <c r="D17">
        <v>42.734999999999999</v>
      </c>
      <c r="E17">
        <v>0</v>
      </c>
      <c r="F17">
        <v>0</v>
      </c>
      <c r="G17">
        <v>69.938400000000001</v>
      </c>
      <c r="H17">
        <v>0</v>
      </c>
      <c r="I17">
        <v>0</v>
      </c>
      <c r="J17">
        <v>89.872</v>
      </c>
      <c r="K17">
        <v>339.75030199999998</v>
      </c>
      <c r="L17">
        <v>653.15250000000003</v>
      </c>
      <c r="M17">
        <v>92</v>
      </c>
      <c r="N17">
        <v>118.125</v>
      </c>
      <c r="O17">
        <v>123.66562500000001</v>
      </c>
      <c r="P17">
        <v>124.875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387</v>
      </c>
      <c r="V17">
        <v>16.68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43.040399999999998</v>
      </c>
      <c r="AH17">
        <v>0</v>
      </c>
      <c r="AI17">
        <v>0</v>
      </c>
      <c r="AJ17">
        <v>0</v>
      </c>
      <c r="AK17">
        <v>53.424900000000001</v>
      </c>
      <c r="AL17">
        <v>25.564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31.897382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2587.4101800000003</v>
      </c>
    </row>
    <row r="18" spans="1:117">
      <c r="A18" t="s">
        <v>60</v>
      </c>
      <c r="B18">
        <v>0</v>
      </c>
      <c r="C18">
        <v>0</v>
      </c>
      <c r="D18">
        <v>42.734999999999999</v>
      </c>
      <c r="E18">
        <v>0</v>
      </c>
      <c r="F18">
        <v>0</v>
      </c>
      <c r="G18">
        <v>69.938400000000001</v>
      </c>
      <c r="H18">
        <v>0</v>
      </c>
      <c r="I18">
        <v>0</v>
      </c>
      <c r="J18">
        <v>89.872</v>
      </c>
      <c r="K18">
        <v>339.75030199999998</v>
      </c>
      <c r="L18">
        <v>653.15250000000003</v>
      </c>
      <c r="M18">
        <v>92</v>
      </c>
      <c r="N18">
        <v>118.125</v>
      </c>
      <c r="O18">
        <v>123.66562500000001</v>
      </c>
      <c r="P18">
        <v>124.875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387</v>
      </c>
      <c r="V18">
        <v>16.68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43.040399999999998</v>
      </c>
      <c r="AH18">
        <v>18.940000000000001</v>
      </c>
      <c r="AI18">
        <v>0</v>
      </c>
      <c r="AJ18">
        <v>0</v>
      </c>
      <c r="AK18">
        <v>53.424900000000001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31.897382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2606.3501800000004</v>
      </c>
    </row>
    <row r="19" spans="1:117">
      <c r="A19" t="s">
        <v>61</v>
      </c>
      <c r="B19">
        <v>0</v>
      </c>
      <c r="C19">
        <v>0</v>
      </c>
      <c r="D19">
        <v>42.734999999999999</v>
      </c>
      <c r="E19">
        <v>0</v>
      </c>
      <c r="F19">
        <v>0</v>
      </c>
      <c r="G19">
        <v>69.938400000000001</v>
      </c>
      <c r="H19">
        <v>0</v>
      </c>
      <c r="I19">
        <v>0</v>
      </c>
      <c r="J19">
        <v>89.872</v>
      </c>
      <c r="K19">
        <v>339.75030199999998</v>
      </c>
      <c r="L19">
        <v>653.15250000000003</v>
      </c>
      <c r="M19">
        <v>92</v>
      </c>
      <c r="N19">
        <v>118.125</v>
      </c>
      <c r="O19">
        <v>123.66562500000001</v>
      </c>
      <c r="P19">
        <v>124.875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387</v>
      </c>
      <c r="V19">
        <v>16.68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43.040399999999998</v>
      </c>
      <c r="AH19">
        <v>22.728000000000002</v>
      </c>
      <c r="AI19">
        <v>0</v>
      </c>
      <c r="AJ19">
        <v>0</v>
      </c>
      <c r="AK19">
        <v>53.424900000000001</v>
      </c>
      <c r="AL19">
        <v>25.564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31.897382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2610.1381800000004</v>
      </c>
    </row>
    <row r="20" spans="1:117">
      <c r="A20" t="s">
        <v>62</v>
      </c>
      <c r="B20">
        <v>0</v>
      </c>
      <c r="C20">
        <v>0</v>
      </c>
      <c r="D20">
        <v>42.734999999999999</v>
      </c>
      <c r="E20">
        <v>0</v>
      </c>
      <c r="F20">
        <v>0</v>
      </c>
      <c r="G20">
        <v>69.938400000000001</v>
      </c>
      <c r="H20">
        <v>0</v>
      </c>
      <c r="I20">
        <v>0</v>
      </c>
      <c r="J20">
        <v>89.872</v>
      </c>
      <c r="K20">
        <v>339.75030199999998</v>
      </c>
      <c r="L20">
        <v>653.15250000000003</v>
      </c>
      <c r="M20">
        <v>92</v>
      </c>
      <c r="N20">
        <v>118.125</v>
      </c>
      <c r="O20">
        <v>123.66562500000001</v>
      </c>
      <c r="P20">
        <v>124.875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387</v>
      </c>
      <c r="V20">
        <v>16.68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43.040399999999998</v>
      </c>
      <c r="AH20">
        <v>22.728000000000002</v>
      </c>
      <c r="AI20">
        <v>0</v>
      </c>
      <c r="AJ20">
        <v>0</v>
      </c>
      <c r="AK20">
        <v>53.424900000000001</v>
      </c>
      <c r="AL20">
        <v>25.564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31.897382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2610.1381800000004</v>
      </c>
    </row>
    <row r="21" spans="1:117">
      <c r="A21" t="s">
        <v>63</v>
      </c>
      <c r="B21">
        <v>0</v>
      </c>
      <c r="C21">
        <v>0</v>
      </c>
      <c r="D21">
        <v>42.734999999999999</v>
      </c>
      <c r="E21">
        <v>0</v>
      </c>
      <c r="F21">
        <v>0</v>
      </c>
      <c r="G21">
        <v>69.938400000000001</v>
      </c>
      <c r="H21">
        <v>0</v>
      </c>
      <c r="I21">
        <v>0</v>
      </c>
      <c r="J21">
        <v>89.872</v>
      </c>
      <c r="K21">
        <v>339.75030199999998</v>
      </c>
      <c r="L21">
        <v>653.15250000000003</v>
      </c>
      <c r="M21">
        <v>92</v>
      </c>
      <c r="N21">
        <v>118.125</v>
      </c>
      <c r="O21">
        <v>123.66562500000001</v>
      </c>
      <c r="P21">
        <v>124.875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387</v>
      </c>
      <c r="V21">
        <v>16.68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43.040399999999998</v>
      </c>
      <c r="AH21">
        <v>22.728000000000002</v>
      </c>
      <c r="AI21">
        <v>0</v>
      </c>
      <c r="AJ21">
        <v>0</v>
      </c>
      <c r="AK21">
        <v>53.424900000000001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39.744</v>
      </c>
      <c r="AS21">
        <v>31.897382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2629.7075400000003</v>
      </c>
    </row>
    <row r="22" spans="1:117">
      <c r="A22" t="s">
        <v>64</v>
      </c>
      <c r="B22">
        <v>0</v>
      </c>
      <c r="C22">
        <v>0</v>
      </c>
      <c r="D22">
        <v>42.734999999999999</v>
      </c>
      <c r="E22">
        <v>0</v>
      </c>
      <c r="F22">
        <v>0</v>
      </c>
      <c r="G22">
        <v>69.938400000000001</v>
      </c>
      <c r="H22">
        <v>0</v>
      </c>
      <c r="I22">
        <v>0</v>
      </c>
      <c r="J22">
        <v>89.872</v>
      </c>
      <c r="K22">
        <v>339.75030199999998</v>
      </c>
      <c r="L22">
        <v>653.15250000000003</v>
      </c>
      <c r="M22">
        <v>92</v>
      </c>
      <c r="N22">
        <v>118.125</v>
      </c>
      <c r="O22">
        <v>123.66562500000001</v>
      </c>
      <c r="P22">
        <v>124.875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387</v>
      </c>
      <c r="V22">
        <v>16.68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43.040399999999998</v>
      </c>
      <c r="AH22">
        <v>22.728000000000002</v>
      </c>
      <c r="AI22">
        <v>0</v>
      </c>
      <c r="AJ22">
        <v>0</v>
      </c>
      <c r="AK22">
        <v>53.424900000000001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39.744</v>
      </c>
      <c r="AS22">
        <v>31.897382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2629.7075400000003</v>
      </c>
    </row>
    <row r="23" spans="1:117">
      <c r="A23" t="s">
        <v>65</v>
      </c>
      <c r="B23">
        <v>0</v>
      </c>
      <c r="C23">
        <v>0</v>
      </c>
      <c r="D23">
        <v>42.734999999999999</v>
      </c>
      <c r="E23">
        <v>0</v>
      </c>
      <c r="F23">
        <v>0</v>
      </c>
      <c r="G23">
        <v>69.938400000000001</v>
      </c>
      <c r="H23">
        <v>0</v>
      </c>
      <c r="I23">
        <v>0</v>
      </c>
      <c r="J23">
        <v>89.872</v>
      </c>
      <c r="K23">
        <v>339.75030199999998</v>
      </c>
      <c r="L23">
        <v>653.15250000000003</v>
      </c>
      <c r="M23">
        <v>92</v>
      </c>
      <c r="N23">
        <v>118.125</v>
      </c>
      <c r="O23">
        <v>123.66562500000001</v>
      </c>
      <c r="P23">
        <v>124.875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387</v>
      </c>
      <c r="V23">
        <v>16.68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43.040399999999998</v>
      </c>
      <c r="AH23">
        <v>37.880000000000003</v>
      </c>
      <c r="AI23">
        <v>0</v>
      </c>
      <c r="AJ23">
        <v>0</v>
      </c>
      <c r="AK23">
        <v>53.424900000000001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0</v>
      </c>
      <c r="AR23">
        <v>34.223999999999997</v>
      </c>
      <c r="AS23">
        <v>31.897382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2639.3395400000004</v>
      </c>
    </row>
    <row r="24" spans="1:117">
      <c r="A24" t="s">
        <v>66</v>
      </c>
      <c r="B24">
        <v>0</v>
      </c>
      <c r="C24">
        <v>0</v>
      </c>
      <c r="D24">
        <v>42.734999999999999</v>
      </c>
      <c r="E24">
        <v>0</v>
      </c>
      <c r="F24">
        <v>0</v>
      </c>
      <c r="G24">
        <v>69.938400000000001</v>
      </c>
      <c r="H24">
        <v>0</v>
      </c>
      <c r="I24">
        <v>0</v>
      </c>
      <c r="J24">
        <v>89.872</v>
      </c>
      <c r="K24">
        <v>339.75030199999998</v>
      </c>
      <c r="L24">
        <v>653.15250000000003</v>
      </c>
      <c r="M24">
        <v>92</v>
      </c>
      <c r="N24">
        <v>118.125</v>
      </c>
      <c r="O24">
        <v>123.66562500000001</v>
      </c>
      <c r="P24">
        <v>124.875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387</v>
      </c>
      <c r="V24">
        <v>16.68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3.3325</v>
      </c>
      <c r="AC24">
        <v>9.6778399999999998</v>
      </c>
      <c r="AD24">
        <v>0</v>
      </c>
      <c r="AE24">
        <v>16.478852</v>
      </c>
      <c r="AF24">
        <v>8.3810000000000002</v>
      </c>
      <c r="AG24">
        <v>43.040399999999998</v>
      </c>
      <c r="AH24">
        <v>37.880000000000003</v>
      </c>
      <c r="AI24">
        <v>0</v>
      </c>
      <c r="AJ24">
        <v>0</v>
      </c>
      <c r="AK24">
        <v>53.424900000000001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12.726000000000001</v>
      </c>
      <c r="AR24">
        <v>34.223999999999997</v>
      </c>
      <c r="AS24">
        <v>31.897382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2665.0758800000003</v>
      </c>
    </row>
    <row r="25" spans="1:117">
      <c r="A25" t="s">
        <v>67</v>
      </c>
      <c r="B25">
        <v>0</v>
      </c>
      <c r="C25">
        <v>0</v>
      </c>
      <c r="D25">
        <v>42.734999999999999</v>
      </c>
      <c r="E25">
        <v>0</v>
      </c>
      <c r="F25">
        <v>0</v>
      </c>
      <c r="G25">
        <v>69.938400000000001</v>
      </c>
      <c r="H25">
        <v>0</v>
      </c>
      <c r="I25">
        <v>0</v>
      </c>
      <c r="J25">
        <v>89.872</v>
      </c>
      <c r="K25">
        <v>339.75030199999998</v>
      </c>
      <c r="L25">
        <v>653.15250000000003</v>
      </c>
      <c r="M25">
        <v>92</v>
      </c>
      <c r="N25">
        <v>118.125</v>
      </c>
      <c r="O25">
        <v>123.66562500000001</v>
      </c>
      <c r="P25">
        <v>124.875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387</v>
      </c>
      <c r="V25">
        <v>16.68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13.17004</v>
      </c>
      <c r="AC25">
        <v>9.6778399999999998</v>
      </c>
      <c r="AD25">
        <v>0</v>
      </c>
      <c r="AE25">
        <v>16.478852</v>
      </c>
      <c r="AF25">
        <v>8.3810000000000002</v>
      </c>
      <c r="AG25">
        <v>43.040399999999998</v>
      </c>
      <c r="AH25">
        <v>56.82</v>
      </c>
      <c r="AI25">
        <v>0</v>
      </c>
      <c r="AJ25">
        <v>0</v>
      </c>
      <c r="AK25">
        <v>53.424900000000001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25.452000000000002</v>
      </c>
      <c r="AR25">
        <v>34.223999999999997</v>
      </c>
      <c r="AS25">
        <v>31.897382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2720.6287800000005</v>
      </c>
    </row>
    <row r="26" spans="1:117">
      <c r="A26" t="s">
        <v>68</v>
      </c>
      <c r="B26">
        <v>0</v>
      </c>
      <c r="C26">
        <v>0</v>
      </c>
      <c r="D26">
        <v>42.734999999999999</v>
      </c>
      <c r="E26">
        <v>0</v>
      </c>
      <c r="F26">
        <v>0</v>
      </c>
      <c r="G26">
        <v>69.938400000000001</v>
      </c>
      <c r="H26">
        <v>0</v>
      </c>
      <c r="I26">
        <v>0</v>
      </c>
      <c r="J26">
        <v>89.872</v>
      </c>
      <c r="K26">
        <v>339.75030199999998</v>
      </c>
      <c r="L26">
        <v>653.15250000000003</v>
      </c>
      <c r="M26">
        <v>92</v>
      </c>
      <c r="N26">
        <v>118.125</v>
      </c>
      <c r="O26">
        <v>123.66562500000001</v>
      </c>
      <c r="P26">
        <v>124.875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387</v>
      </c>
      <c r="V26">
        <v>16.68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13.17004</v>
      </c>
      <c r="AC26">
        <v>9.6778399999999998</v>
      </c>
      <c r="AD26">
        <v>0</v>
      </c>
      <c r="AE26">
        <v>16.478852</v>
      </c>
      <c r="AF26">
        <v>16.762</v>
      </c>
      <c r="AG26">
        <v>43.040399999999998</v>
      </c>
      <c r="AH26">
        <v>56.82</v>
      </c>
      <c r="AI26">
        <v>0</v>
      </c>
      <c r="AJ26">
        <v>0</v>
      </c>
      <c r="AK26">
        <v>53.424900000000001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38.177999999999997</v>
      </c>
      <c r="AR26">
        <v>34.223999999999997</v>
      </c>
      <c r="AS26">
        <v>31.897382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2741.7357800000004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69.938400000000001</v>
      </c>
      <c r="H27">
        <v>0</v>
      </c>
      <c r="I27">
        <v>0</v>
      </c>
      <c r="J27">
        <v>89.872</v>
      </c>
      <c r="K27">
        <v>339.75030199999998</v>
      </c>
      <c r="L27">
        <v>653.15250000000003</v>
      </c>
      <c r="M27">
        <v>92</v>
      </c>
      <c r="N27">
        <v>118.125</v>
      </c>
      <c r="O27">
        <v>123.66562500000001</v>
      </c>
      <c r="P27">
        <v>124.875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387</v>
      </c>
      <c r="V27">
        <v>16.68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43.040399999999998</v>
      </c>
      <c r="AH27">
        <v>56.82</v>
      </c>
      <c r="AI27">
        <v>0</v>
      </c>
      <c r="AJ27">
        <v>0</v>
      </c>
      <c r="AK27">
        <v>53.424900000000001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50.777999999999999</v>
      </c>
      <c r="AR27">
        <v>39.744</v>
      </c>
      <c r="AS27">
        <v>31.897382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2813.4800200000004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69.938400000000001</v>
      </c>
      <c r="H28">
        <v>0</v>
      </c>
      <c r="I28">
        <v>0</v>
      </c>
      <c r="J28">
        <v>89.872</v>
      </c>
      <c r="K28">
        <v>339.75030199999998</v>
      </c>
      <c r="L28">
        <v>653.15250000000003</v>
      </c>
      <c r="M28">
        <v>92</v>
      </c>
      <c r="N28">
        <v>118.125</v>
      </c>
      <c r="O28">
        <v>123.66562500000001</v>
      </c>
      <c r="P28">
        <v>124.875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387</v>
      </c>
      <c r="V28">
        <v>16.68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43.040399999999998</v>
      </c>
      <c r="AH28">
        <v>93.563599999999994</v>
      </c>
      <c r="AI28">
        <v>0</v>
      </c>
      <c r="AJ28">
        <v>0</v>
      </c>
      <c r="AK28">
        <v>53.424900000000001</v>
      </c>
      <c r="AL28">
        <v>39.508000000000003</v>
      </c>
      <c r="AM28">
        <v>15.804048</v>
      </c>
      <c r="AN28">
        <v>0.66954999999999998</v>
      </c>
      <c r="AO28">
        <v>0</v>
      </c>
      <c r="AP28">
        <v>0</v>
      </c>
      <c r="AQ28">
        <v>50.777999999999999</v>
      </c>
      <c r="AR28">
        <v>39.744</v>
      </c>
      <c r="AS28">
        <v>31.897382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2933.3203120000003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69.938400000000001</v>
      </c>
      <c r="H29">
        <v>0</v>
      </c>
      <c r="I29">
        <v>0</v>
      </c>
      <c r="J29">
        <v>89.872</v>
      </c>
      <c r="K29">
        <v>339.75030199999998</v>
      </c>
      <c r="L29">
        <v>653.15250000000003</v>
      </c>
      <c r="M29">
        <v>92</v>
      </c>
      <c r="N29">
        <v>118.125</v>
      </c>
      <c r="O29">
        <v>123.66562500000001</v>
      </c>
      <c r="P29">
        <v>124.875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387</v>
      </c>
      <c r="V29">
        <v>15.846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43.040399999999998</v>
      </c>
      <c r="AH29">
        <v>116.9545</v>
      </c>
      <c r="AI29">
        <v>0</v>
      </c>
      <c r="AJ29">
        <v>0</v>
      </c>
      <c r="AK29">
        <v>53.424900000000001</v>
      </c>
      <c r="AL29">
        <v>39.508000000000003</v>
      </c>
      <c r="AM29">
        <v>15.804048</v>
      </c>
      <c r="AN29">
        <v>0.66954999999999998</v>
      </c>
      <c r="AO29">
        <v>0</v>
      </c>
      <c r="AP29">
        <v>0</v>
      </c>
      <c r="AQ29">
        <v>50.777999999999999</v>
      </c>
      <c r="AR29">
        <v>34.223999999999997</v>
      </c>
      <c r="AS29">
        <v>31.897382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2959.4932480000002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69.938400000000001</v>
      </c>
      <c r="H30">
        <v>0</v>
      </c>
      <c r="I30">
        <v>0</v>
      </c>
      <c r="J30">
        <v>89.872</v>
      </c>
      <c r="K30">
        <v>339.75030199999998</v>
      </c>
      <c r="L30">
        <v>653.15250000000003</v>
      </c>
      <c r="M30">
        <v>92</v>
      </c>
      <c r="N30">
        <v>118.125</v>
      </c>
      <c r="O30">
        <v>123.66562500000001</v>
      </c>
      <c r="P30">
        <v>124.875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387</v>
      </c>
      <c r="V30">
        <v>15.846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43.040399999999998</v>
      </c>
      <c r="AH30">
        <v>116.9545</v>
      </c>
      <c r="AI30">
        <v>0</v>
      </c>
      <c r="AJ30">
        <v>0</v>
      </c>
      <c r="AK30">
        <v>53.424900000000001</v>
      </c>
      <c r="AL30">
        <v>39.508000000000003</v>
      </c>
      <c r="AM30">
        <v>15.804048</v>
      </c>
      <c r="AN30">
        <v>0.66954999999999998</v>
      </c>
      <c r="AO30">
        <v>0</v>
      </c>
      <c r="AP30">
        <v>0</v>
      </c>
      <c r="AQ30">
        <v>50.777999999999999</v>
      </c>
      <c r="AR30">
        <v>34.223999999999997</v>
      </c>
      <c r="AS30">
        <v>31.897382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2959.4932480000002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69.938400000000001</v>
      </c>
      <c r="H31">
        <v>0</v>
      </c>
      <c r="I31">
        <v>0</v>
      </c>
      <c r="J31">
        <v>89.872</v>
      </c>
      <c r="K31">
        <v>339.75030199999998</v>
      </c>
      <c r="L31">
        <v>653.15250000000003</v>
      </c>
      <c r="M31">
        <v>92</v>
      </c>
      <c r="N31">
        <v>118.125</v>
      </c>
      <c r="O31">
        <v>123.66562500000001</v>
      </c>
      <c r="P31">
        <v>124.875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387</v>
      </c>
      <c r="V31">
        <v>15.846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43.040399999999998</v>
      </c>
      <c r="AH31">
        <v>116.9545</v>
      </c>
      <c r="AI31">
        <v>0</v>
      </c>
      <c r="AJ31">
        <v>0</v>
      </c>
      <c r="AK31">
        <v>53.424900000000001</v>
      </c>
      <c r="AL31">
        <v>39.508000000000003</v>
      </c>
      <c r="AM31">
        <v>15.804048</v>
      </c>
      <c r="AN31">
        <v>0.66954999999999998</v>
      </c>
      <c r="AO31">
        <v>0</v>
      </c>
      <c r="AP31">
        <v>0</v>
      </c>
      <c r="AQ31">
        <v>50.777999999999999</v>
      </c>
      <c r="AR31">
        <v>34.223999999999997</v>
      </c>
      <c r="AS31">
        <v>31.897382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2959.4932480000002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69.938400000000001</v>
      </c>
      <c r="H32">
        <v>0</v>
      </c>
      <c r="I32">
        <v>0</v>
      </c>
      <c r="J32">
        <v>89.872</v>
      </c>
      <c r="K32">
        <v>339.75030199999998</v>
      </c>
      <c r="L32">
        <v>653.15250000000003</v>
      </c>
      <c r="M32">
        <v>92</v>
      </c>
      <c r="N32">
        <v>118.125</v>
      </c>
      <c r="O32">
        <v>123.66562500000001</v>
      </c>
      <c r="P32">
        <v>124.875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387</v>
      </c>
      <c r="V32">
        <v>15.846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43.040399999999998</v>
      </c>
      <c r="AH32">
        <v>116.9545</v>
      </c>
      <c r="AI32">
        <v>0</v>
      </c>
      <c r="AJ32">
        <v>0</v>
      </c>
      <c r="AK32">
        <v>53.424900000000001</v>
      </c>
      <c r="AL32">
        <v>39.508000000000003</v>
      </c>
      <c r="AM32">
        <v>15.804048</v>
      </c>
      <c r="AN32">
        <v>0.66954999999999998</v>
      </c>
      <c r="AO32">
        <v>0</v>
      </c>
      <c r="AP32">
        <v>0</v>
      </c>
      <c r="AQ32">
        <v>50.777999999999999</v>
      </c>
      <c r="AR32">
        <v>34.223999999999997</v>
      </c>
      <c r="AS32">
        <v>31.897382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2959.4932480000002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69.938400000000001</v>
      </c>
      <c r="H33">
        <v>0</v>
      </c>
      <c r="I33">
        <v>0</v>
      </c>
      <c r="J33">
        <v>89.872</v>
      </c>
      <c r="K33">
        <v>339.75030199999998</v>
      </c>
      <c r="L33">
        <v>652.65250000000003</v>
      </c>
      <c r="M33">
        <v>92</v>
      </c>
      <c r="N33">
        <v>118.125</v>
      </c>
      <c r="O33">
        <v>123.66562500000001</v>
      </c>
      <c r="P33">
        <v>124.875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387</v>
      </c>
      <c r="V33">
        <v>15.846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43.040399999999998</v>
      </c>
      <c r="AH33">
        <v>93.563599999999994</v>
      </c>
      <c r="AI33">
        <v>0</v>
      </c>
      <c r="AJ33">
        <v>0</v>
      </c>
      <c r="AK33">
        <v>53.424900000000001</v>
      </c>
      <c r="AL33">
        <v>39.508000000000003</v>
      </c>
      <c r="AM33">
        <v>15.804048</v>
      </c>
      <c r="AN33">
        <v>0.66954999999999998</v>
      </c>
      <c r="AO33">
        <v>0</v>
      </c>
      <c r="AP33">
        <v>0</v>
      </c>
      <c r="AQ33">
        <v>50.777999999999999</v>
      </c>
      <c r="AR33">
        <v>39.744</v>
      </c>
      <c r="AS33">
        <v>31.897382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2941.1223480000003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69.938400000000001</v>
      </c>
      <c r="H34">
        <v>0</v>
      </c>
      <c r="I34">
        <v>0</v>
      </c>
      <c r="J34">
        <v>89.872</v>
      </c>
      <c r="K34">
        <v>339.75030199999998</v>
      </c>
      <c r="L34">
        <v>653.15250000000003</v>
      </c>
      <c r="M34">
        <v>92</v>
      </c>
      <c r="N34">
        <v>118.125</v>
      </c>
      <c r="O34">
        <v>123.66562500000001</v>
      </c>
      <c r="P34">
        <v>124.875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387</v>
      </c>
      <c r="V34">
        <v>15.846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32.957704</v>
      </c>
      <c r="AF34">
        <v>16.762</v>
      </c>
      <c r="AG34">
        <v>43.040399999999998</v>
      </c>
      <c r="AH34">
        <v>60.607999999999997</v>
      </c>
      <c r="AI34">
        <v>0</v>
      </c>
      <c r="AJ34">
        <v>0</v>
      </c>
      <c r="AK34">
        <v>53.424900000000001</v>
      </c>
      <c r="AL34">
        <v>12.782</v>
      </c>
      <c r="AM34">
        <v>15.804048</v>
      </c>
      <c r="AN34">
        <v>0.66954999999999998</v>
      </c>
      <c r="AO34">
        <v>0</v>
      </c>
      <c r="AP34">
        <v>0</v>
      </c>
      <c r="AQ34">
        <v>50.777999999999999</v>
      </c>
      <c r="AR34">
        <v>39.744</v>
      </c>
      <c r="AS34">
        <v>31.897382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2825.5881440000007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69.938400000000001</v>
      </c>
      <c r="H35">
        <v>0</v>
      </c>
      <c r="I35">
        <v>0</v>
      </c>
      <c r="J35">
        <v>89.872</v>
      </c>
      <c r="K35">
        <v>339.75030199999998</v>
      </c>
      <c r="L35">
        <v>653.15250000000003</v>
      </c>
      <c r="M35">
        <v>92</v>
      </c>
      <c r="N35">
        <v>118.125</v>
      </c>
      <c r="O35">
        <v>123.66562500000001</v>
      </c>
      <c r="P35">
        <v>124.875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387</v>
      </c>
      <c r="V35">
        <v>15.846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39.510120000000001</v>
      </c>
      <c r="AC35">
        <v>9.6778399999999998</v>
      </c>
      <c r="AD35">
        <v>7.9312839999999998</v>
      </c>
      <c r="AE35">
        <v>32.957704</v>
      </c>
      <c r="AF35">
        <v>8.3810000000000002</v>
      </c>
      <c r="AG35">
        <v>43.040399999999998</v>
      </c>
      <c r="AH35">
        <v>57.956400000000002</v>
      </c>
      <c r="AI35">
        <v>0</v>
      </c>
      <c r="AJ35">
        <v>0</v>
      </c>
      <c r="AK35">
        <v>53.424900000000001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38.177999999999997</v>
      </c>
      <c r="AR35">
        <v>34.223999999999997</v>
      </c>
      <c r="AS35">
        <v>31.897382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2771.6253959999999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69.938400000000001</v>
      </c>
      <c r="H36">
        <v>0</v>
      </c>
      <c r="I36">
        <v>0</v>
      </c>
      <c r="J36">
        <v>89.872</v>
      </c>
      <c r="K36">
        <v>339.75030199999998</v>
      </c>
      <c r="L36">
        <v>653.15250000000003</v>
      </c>
      <c r="M36">
        <v>92</v>
      </c>
      <c r="N36">
        <v>118.125</v>
      </c>
      <c r="O36">
        <v>123.66562500000001</v>
      </c>
      <c r="P36">
        <v>124.875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387</v>
      </c>
      <c r="V36">
        <v>15.846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26.34008</v>
      </c>
      <c r="AC36">
        <v>9.6778399999999998</v>
      </c>
      <c r="AD36">
        <v>0</v>
      </c>
      <c r="AE36">
        <v>32.957704</v>
      </c>
      <c r="AF36">
        <v>8.3810000000000002</v>
      </c>
      <c r="AG36">
        <v>43.040399999999998</v>
      </c>
      <c r="AH36">
        <v>56.82</v>
      </c>
      <c r="AI36">
        <v>0</v>
      </c>
      <c r="AJ36">
        <v>0</v>
      </c>
      <c r="AK36">
        <v>53.424900000000001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38.177999999999997</v>
      </c>
      <c r="AR36">
        <v>34.223999999999997</v>
      </c>
      <c r="AS36">
        <v>31.897382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2735.3383120000003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69.938400000000001</v>
      </c>
      <c r="H37">
        <v>0</v>
      </c>
      <c r="I37">
        <v>0</v>
      </c>
      <c r="J37">
        <v>89.872</v>
      </c>
      <c r="K37">
        <v>339.75030199999998</v>
      </c>
      <c r="L37">
        <v>653.15250000000003</v>
      </c>
      <c r="M37">
        <v>92</v>
      </c>
      <c r="N37">
        <v>118.125</v>
      </c>
      <c r="O37">
        <v>123.66562500000001</v>
      </c>
      <c r="P37">
        <v>124.875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387</v>
      </c>
      <c r="V37">
        <v>15.846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13.17004</v>
      </c>
      <c r="AC37">
        <v>0</v>
      </c>
      <c r="AD37">
        <v>0</v>
      </c>
      <c r="AE37">
        <v>32.957704</v>
      </c>
      <c r="AF37">
        <v>8.3810000000000002</v>
      </c>
      <c r="AG37">
        <v>43.040399999999998</v>
      </c>
      <c r="AH37">
        <v>37.880000000000003</v>
      </c>
      <c r="AI37">
        <v>0</v>
      </c>
      <c r="AJ37">
        <v>0</v>
      </c>
      <c r="AK37">
        <v>53.424900000000001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25.452000000000002</v>
      </c>
      <c r="AR37">
        <v>34.223999999999997</v>
      </c>
      <c r="AS37">
        <v>31.897382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2680.8244320000008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69.938400000000001</v>
      </c>
      <c r="H38">
        <v>0</v>
      </c>
      <c r="I38">
        <v>0</v>
      </c>
      <c r="J38">
        <v>89.872</v>
      </c>
      <c r="K38">
        <v>339.75030199999998</v>
      </c>
      <c r="L38">
        <v>653.15250000000003</v>
      </c>
      <c r="M38">
        <v>92</v>
      </c>
      <c r="N38">
        <v>118.125</v>
      </c>
      <c r="O38">
        <v>123.66562500000001</v>
      </c>
      <c r="P38">
        <v>124.875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387</v>
      </c>
      <c r="V38">
        <v>15.846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32.957704</v>
      </c>
      <c r="AF38">
        <v>8.3810000000000002</v>
      </c>
      <c r="AG38">
        <v>43.040399999999998</v>
      </c>
      <c r="AH38">
        <v>18.940000000000001</v>
      </c>
      <c r="AI38">
        <v>0</v>
      </c>
      <c r="AJ38">
        <v>0</v>
      </c>
      <c r="AK38">
        <v>53.424900000000001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25.452000000000002</v>
      </c>
      <c r="AR38">
        <v>34.223999999999997</v>
      </c>
      <c r="AS38">
        <v>31.897382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2661.8844320000007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69.938400000000001</v>
      </c>
      <c r="H39">
        <v>0</v>
      </c>
      <c r="I39">
        <v>0</v>
      </c>
      <c r="J39">
        <v>89.872</v>
      </c>
      <c r="K39">
        <v>339.75030199999998</v>
      </c>
      <c r="L39">
        <v>653.15250000000003</v>
      </c>
      <c r="M39">
        <v>92</v>
      </c>
      <c r="N39">
        <v>118.125</v>
      </c>
      <c r="O39">
        <v>123.66562500000001</v>
      </c>
      <c r="P39">
        <v>124.875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387</v>
      </c>
      <c r="V39">
        <v>15.846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43.040399999999998</v>
      </c>
      <c r="AH39">
        <v>18.940000000000001</v>
      </c>
      <c r="AI39">
        <v>0</v>
      </c>
      <c r="AJ39">
        <v>0</v>
      </c>
      <c r="AK39">
        <v>53.424900000000001</v>
      </c>
      <c r="AL39">
        <v>12.782</v>
      </c>
      <c r="AM39">
        <v>15.804048</v>
      </c>
      <c r="AN39">
        <v>0.66954999999999998</v>
      </c>
      <c r="AO39">
        <v>0</v>
      </c>
      <c r="AP39">
        <v>0</v>
      </c>
      <c r="AQ39">
        <v>12.726000000000001</v>
      </c>
      <c r="AR39">
        <v>34.223999999999997</v>
      </c>
      <c r="AS39">
        <v>31.897382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2632.6795800000009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69.938400000000001</v>
      </c>
      <c r="H40">
        <v>0</v>
      </c>
      <c r="I40">
        <v>0</v>
      </c>
      <c r="J40">
        <v>89.872</v>
      </c>
      <c r="K40">
        <v>339.75030199999998</v>
      </c>
      <c r="L40">
        <v>653.15250000000003</v>
      </c>
      <c r="M40">
        <v>92</v>
      </c>
      <c r="N40">
        <v>118.125</v>
      </c>
      <c r="O40">
        <v>123.66562500000001</v>
      </c>
      <c r="P40">
        <v>124.875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387</v>
      </c>
      <c r="V40">
        <v>15.846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43.040399999999998</v>
      </c>
      <c r="AH40">
        <v>18.940000000000001</v>
      </c>
      <c r="AI40">
        <v>0</v>
      </c>
      <c r="AJ40">
        <v>0</v>
      </c>
      <c r="AK40">
        <v>53.424900000000001</v>
      </c>
      <c r="AL40">
        <v>12.782</v>
      </c>
      <c r="AM40">
        <v>15.804048</v>
      </c>
      <c r="AN40">
        <v>0.66954999999999998</v>
      </c>
      <c r="AO40">
        <v>0</v>
      </c>
      <c r="AP40">
        <v>0</v>
      </c>
      <c r="AQ40">
        <v>12.726000000000001</v>
      </c>
      <c r="AR40">
        <v>34.223999999999997</v>
      </c>
      <c r="AS40">
        <v>31.897382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2619.5095400000009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69.938400000000001</v>
      </c>
      <c r="H41">
        <v>0</v>
      </c>
      <c r="I41">
        <v>0</v>
      </c>
      <c r="J41">
        <v>89.872</v>
      </c>
      <c r="K41">
        <v>339.75030199999998</v>
      </c>
      <c r="L41">
        <v>653.15250000000003</v>
      </c>
      <c r="M41">
        <v>92</v>
      </c>
      <c r="N41">
        <v>118.125</v>
      </c>
      <c r="O41">
        <v>123.66562500000001</v>
      </c>
      <c r="P41">
        <v>124.875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387</v>
      </c>
      <c r="V41">
        <v>15.846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43.040399999999998</v>
      </c>
      <c r="AH41">
        <v>18.940000000000001</v>
      </c>
      <c r="AI41">
        <v>0</v>
      </c>
      <c r="AJ41">
        <v>0</v>
      </c>
      <c r="AK41">
        <v>53.424900000000001</v>
      </c>
      <c r="AL41">
        <v>12.782</v>
      </c>
      <c r="AM41">
        <v>15.804048</v>
      </c>
      <c r="AN41">
        <v>0.66954999999999998</v>
      </c>
      <c r="AO41">
        <v>0</v>
      </c>
      <c r="AP41">
        <v>0</v>
      </c>
      <c r="AQ41">
        <v>12.726000000000001</v>
      </c>
      <c r="AR41">
        <v>34.223999999999997</v>
      </c>
      <c r="AS41">
        <v>31.897382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2619.5095400000009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69.938400000000001</v>
      </c>
      <c r="H42">
        <v>0</v>
      </c>
      <c r="I42">
        <v>0</v>
      </c>
      <c r="J42">
        <v>89.872</v>
      </c>
      <c r="K42">
        <v>339.75030199999998</v>
      </c>
      <c r="L42">
        <v>653.15250000000003</v>
      </c>
      <c r="M42">
        <v>92</v>
      </c>
      <c r="N42">
        <v>118.125</v>
      </c>
      <c r="O42">
        <v>123.66562500000001</v>
      </c>
      <c r="P42">
        <v>124.875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387</v>
      </c>
      <c r="V42">
        <v>15.846</v>
      </c>
      <c r="W42">
        <v>46.399079999999998</v>
      </c>
      <c r="X42">
        <v>147.515625</v>
      </c>
      <c r="Y42">
        <v>0</v>
      </c>
      <c r="Z42">
        <v>6.5208000000000004</v>
      </c>
      <c r="AA42">
        <v>10.14992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43.040399999999998</v>
      </c>
      <c r="AH42">
        <v>18.940000000000001</v>
      </c>
      <c r="AI42">
        <v>0</v>
      </c>
      <c r="AJ42">
        <v>0</v>
      </c>
      <c r="AK42">
        <v>53.424900000000001</v>
      </c>
      <c r="AL42">
        <v>12.782</v>
      </c>
      <c r="AM42">
        <v>15.804048</v>
      </c>
      <c r="AN42">
        <v>0.66954999999999998</v>
      </c>
      <c r="AO42">
        <v>0</v>
      </c>
      <c r="AP42">
        <v>0</v>
      </c>
      <c r="AQ42">
        <v>0</v>
      </c>
      <c r="AR42">
        <v>34.223999999999997</v>
      </c>
      <c r="AS42">
        <v>31.897382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2602.8841000000007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69.938400000000001</v>
      </c>
      <c r="H43">
        <v>0</v>
      </c>
      <c r="I43">
        <v>0</v>
      </c>
      <c r="J43">
        <v>89.872</v>
      </c>
      <c r="K43">
        <v>339.75030199999998</v>
      </c>
      <c r="L43">
        <v>653.15250000000003</v>
      </c>
      <c r="M43">
        <v>92</v>
      </c>
      <c r="N43">
        <v>118.125</v>
      </c>
      <c r="O43">
        <v>123.66562500000001</v>
      </c>
      <c r="P43">
        <v>124.875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387</v>
      </c>
      <c r="V43">
        <v>15.846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8.3810000000000002</v>
      </c>
      <c r="AG43">
        <v>43.040399999999998</v>
      </c>
      <c r="AH43">
        <v>18.940000000000001</v>
      </c>
      <c r="AI43">
        <v>0</v>
      </c>
      <c r="AJ43">
        <v>0</v>
      </c>
      <c r="AK43">
        <v>53.424900000000001</v>
      </c>
      <c r="AL43">
        <v>12.782</v>
      </c>
      <c r="AM43">
        <v>10.557359999999999</v>
      </c>
      <c r="AN43">
        <v>0.66954999999999998</v>
      </c>
      <c r="AO43">
        <v>0</v>
      </c>
      <c r="AP43">
        <v>6.0206999999999997</v>
      </c>
      <c r="AQ43">
        <v>0</v>
      </c>
      <c r="AR43">
        <v>34.223999999999997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2577.0293400000005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69.938400000000001</v>
      </c>
      <c r="H44">
        <v>0</v>
      </c>
      <c r="I44">
        <v>0</v>
      </c>
      <c r="J44">
        <v>89.872</v>
      </c>
      <c r="K44">
        <v>339.75030199999998</v>
      </c>
      <c r="L44">
        <v>653.15250000000003</v>
      </c>
      <c r="M44">
        <v>92</v>
      </c>
      <c r="N44">
        <v>118.125</v>
      </c>
      <c r="O44">
        <v>123.66562500000001</v>
      </c>
      <c r="P44">
        <v>124.875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387</v>
      </c>
      <c r="V44">
        <v>15.846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8.3810000000000002</v>
      </c>
      <c r="AG44">
        <v>43.040399999999998</v>
      </c>
      <c r="AH44">
        <v>18.940000000000001</v>
      </c>
      <c r="AI44">
        <v>0</v>
      </c>
      <c r="AJ44">
        <v>0</v>
      </c>
      <c r="AK44">
        <v>53.424900000000001</v>
      </c>
      <c r="AL44">
        <v>12.782</v>
      </c>
      <c r="AM44">
        <v>7.4648000000000003</v>
      </c>
      <c r="AN44">
        <v>0.66954999999999998</v>
      </c>
      <c r="AO44">
        <v>0</v>
      </c>
      <c r="AP44">
        <v>6.0206999999999997</v>
      </c>
      <c r="AQ44">
        <v>0</v>
      </c>
      <c r="AR44">
        <v>34.223999999999997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2573.9367800000009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69.938400000000001</v>
      </c>
      <c r="H45">
        <v>0</v>
      </c>
      <c r="I45">
        <v>0</v>
      </c>
      <c r="J45">
        <v>89.872</v>
      </c>
      <c r="K45">
        <v>339.75030199999998</v>
      </c>
      <c r="L45">
        <v>653.15250000000003</v>
      </c>
      <c r="M45">
        <v>92</v>
      </c>
      <c r="N45">
        <v>118.125</v>
      </c>
      <c r="O45">
        <v>123.66562500000001</v>
      </c>
      <c r="P45">
        <v>124.875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387</v>
      </c>
      <c r="V45">
        <v>15.846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43.040399999999998</v>
      </c>
      <c r="AH45">
        <v>18.940000000000001</v>
      </c>
      <c r="AI45">
        <v>0</v>
      </c>
      <c r="AJ45">
        <v>0</v>
      </c>
      <c r="AK45">
        <v>53.424900000000001</v>
      </c>
      <c r="AL45">
        <v>25.564</v>
      </c>
      <c r="AM45">
        <v>5.2786799999999996</v>
      </c>
      <c r="AN45">
        <v>0.66954999999999998</v>
      </c>
      <c r="AO45">
        <v>0</v>
      </c>
      <c r="AP45">
        <v>6.0206999999999997</v>
      </c>
      <c r="AQ45">
        <v>0</v>
      </c>
      <c r="AR45">
        <v>34.223999999999997</v>
      </c>
      <c r="AS45">
        <v>31.897382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2584.5326600000003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69.938400000000001</v>
      </c>
      <c r="H46">
        <v>0</v>
      </c>
      <c r="I46">
        <v>0</v>
      </c>
      <c r="J46">
        <v>89.872</v>
      </c>
      <c r="K46">
        <v>339.75030199999998</v>
      </c>
      <c r="L46">
        <v>653.15250000000003</v>
      </c>
      <c r="M46">
        <v>92</v>
      </c>
      <c r="N46">
        <v>118.125</v>
      </c>
      <c r="O46">
        <v>123.66562500000001</v>
      </c>
      <c r="P46">
        <v>124.875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387</v>
      </c>
      <c r="V46">
        <v>15.846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43.040399999999998</v>
      </c>
      <c r="AH46">
        <v>18.940000000000001</v>
      </c>
      <c r="AI46">
        <v>0</v>
      </c>
      <c r="AJ46">
        <v>0</v>
      </c>
      <c r="AK46">
        <v>53.424900000000001</v>
      </c>
      <c r="AL46">
        <v>25.564</v>
      </c>
      <c r="AM46">
        <v>0</v>
      </c>
      <c r="AN46">
        <v>0.66954999999999998</v>
      </c>
      <c r="AO46">
        <v>0</v>
      </c>
      <c r="AP46">
        <v>6.0206999999999997</v>
      </c>
      <c r="AQ46">
        <v>0</v>
      </c>
      <c r="AR46">
        <v>34.223999999999997</v>
      </c>
      <c r="AS46">
        <v>31.897382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2579.2539800000004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69.938400000000001</v>
      </c>
      <c r="H47">
        <v>0</v>
      </c>
      <c r="I47">
        <v>0</v>
      </c>
      <c r="J47">
        <v>89.872</v>
      </c>
      <c r="K47">
        <v>339.75030199999998</v>
      </c>
      <c r="L47">
        <v>653.15250000000003</v>
      </c>
      <c r="M47">
        <v>92</v>
      </c>
      <c r="N47">
        <v>118.125</v>
      </c>
      <c r="O47">
        <v>123.66562500000001</v>
      </c>
      <c r="P47">
        <v>124.875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388.125</v>
      </c>
      <c r="V47">
        <v>15.846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43.040399999999998</v>
      </c>
      <c r="AH47">
        <v>0</v>
      </c>
      <c r="AI47">
        <v>0</v>
      </c>
      <c r="AJ47">
        <v>0</v>
      </c>
      <c r="AK47">
        <v>53.424900000000001</v>
      </c>
      <c r="AL47">
        <v>25.564</v>
      </c>
      <c r="AM47">
        <v>0</v>
      </c>
      <c r="AN47">
        <v>0.66954999999999998</v>
      </c>
      <c r="AO47">
        <v>0</v>
      </c>
      <c r="AP47">
        <v>0</v>
      </c>
      <c r="AQ47">
        <v>0</v>
      </c>
      <c r="AR47">
        <v>34.223999999999997</v>
      </c>
      <c r="AS47">
        <v>31.897382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2555.4182800000003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69.938400000000001</v>
      </c>
      <c r="H48">
        <v>0</v>
      </c>
      <c r="I48">
        <v>0</v>
      </c>
      <c r="J48">
        <v>89.872</v>
      </c>
      <c r="K48">
        <v>339.75030199999998</v>
      </c>
      <c r="L48">
        <v>653.15250000000003</v>
      </c>
      <c r="M48">
        <v>92</v>
      </c>
      <c r="N48">
        <v>118.125</v>
      </c>
      <c r="O48">
        <v>123.66562500000001</v>
      </c>
      <c r="P48">
        <v>124.875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388.125</v>
      </c>
      <c r="V48">
        <v>15.846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43.040399999999998</v>
      </c>
      <c r="AH48">
        <v>0</v>
      </c>
      <c r="AI48">
        <v>0</v>
      </c>
      <c r="AJ48">
        <v>0</v>
      </c>
      <c r="AK48">
        <v>53.424900000000001</v>
      </c>
      <c r="AL48">
        <v>25.564</v>
      </c>
      <c r="AM48">
        <v>0</v>
      </c>
      <c r="AN48">
        <v>0.66954999999999998</v>
      </c>
      <c r="AO48">
        <v>0</v>
      </c>
      <c r="AP48">
        <v>0</v>
      </c>
      <c r="AQ48">
        <v>0</v>
      </c>
      <c r="AR48">
        <v>34.223999999999997</v>
      </c>
      <c r="AS48">
        <v>31.897382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2555.4182800000003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69.938400000000001</v>
      </c>
      <c r="H49">
        <v>0</v>
      </c>
      <c r="I49">
        <v>0</v>
      </c>
      <c r="J49">
        <v>89.872</v>
      </c>
      <c r="K49">
        <v>339.75030199999998</v>
      </c>
      <c r="L49">
        <v>653.15250000000003</v>
      </c>
      <c r="M49">
        <v>92</v>
      </c>
      <c r="N49">
        <v>118.125</v>
      </c>
      <c r="O49">
        <v>123.66562500000001</v>
      </c>
      <c r="P49">
        <v>124.875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388.125</v>
      </c>
      <c r="V49">
        <v>15.846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43.040399999999998</v>
      </c>
      <c r="AH49">
        <v>0</v>
      </c>
      <c r="AI49">
        <v>0</v>
      </c>
      <c r="AJ49">
        <v>0</v>
      </c>
      <c r="AK49">
        <v>53.424900000000001</v>
      </c>
      <c r="AL49">
        <v>25.564</v>
      </c>
      <c r="AM49">
        <v>0</v>
      </c>
      <c r="AN49">
        <v>0.66954999999999998</v>
      </c>
      <c r="AO49">
        <v>0</v>
      </c>
      <c r="AP49">
        <v>0</v>
      </c>
      <c r="AQ49">
        <v>0</v>
      </c>
      <c r="AR49">
        <v>34.223999999999997</v>
      </c>
      <c r="AS49">
        <v>31.897382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2555.4182800000003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69.938400000000001</v>
      </c>
      <c r="H50">
        <v>0</v>
      </c>
      <c r="I50">
        <v>0</v>
      </c>
      <c r="J50">
        <v>89.872</v>
      </c>
      <c r="K50">
        <v>339.75030199999998</v>
      </c>
      <c r="L50">
        <v>653.15250000000003</v>
      </c>
      <c r="M50">
        <v>92</v>
      </c>
      <c r="N50">
        <v>118.125</v>
      </c>
      <c r="O50">
        <v>123.66562500000001</v>
      </c>
      <c r="P50">
        <v>124.875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388.125</v>
      </c>
      <c r="V50">
        <v>15.846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43.040399999999998</v>
      </c>
      <c r="AH50">
        <v>0</v>
      </c>
      <c r="AI50">
        <v>0</v>
      </c>
      <c r="AJ50">
        <v>0</v>
      </c>
      <c r="AK50">
        <v>53.424900000000001</v>
      </c>
      <c r="AL50">
        <v>25.564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34.223999999999997</v>
      </c>
      <c r="AS50">
        <v>31.897382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2555.4182800000003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69.938400000000001</v>
      </c>
      <c r="H51">
        <v>0</v>
      </c>
      <c r="I51">
        <v>0</v>
      </c>
      <c r="J51">
        <v>89.872</v>
      </c>
      <c r="K51">
        <v>339.75030199999998</v>
      </c>
      <c r="L51">
        <v>653.15250000000003</v>
      </c>
      <c r="M51">
        <v>92</v>
      </c>
      <c r="N51">
        <v>118.125</v>
      </c>
      <c r="O51">
        <v>123.66562500000001</v>
      </c>
      <c r="P51">
        <v>124.875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388.125</v>
      </c>
      <c r="V51">
        <v>15.846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43.040399999999998</v>
      </c>
      <c r="AH51">
        <v>0</v>
      </c>
      <c r="AI51">
        <v>0</v>
      </c>
      <c r="AJ51">
        <v>0</v>
      </c>
      <c r="AK51">
        <v>53.424900000000001</v>
      </c>
      <c r="AL51">
        <v>25.564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34.223999999999997</v>
      </c>
      <c r="AS51">
        <v>31.897382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2555.4182800000003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69.938400000000001</v>
      </c>
      <c r="H52">
        <v>0</v>
      </c>
      <c r="I52">
        <v>0</v>
      </c>
      <c r="J52">
        <v>89.872</v>
      </c>
      <c r="K52">
        <v>339.75030199999998</v>
      </c>
      <c r="L52">
        <v>653.15250000000003</v>
      </c>
      <c r="M52">
        <v>92</v>
      </c>
      <c r="N52">
        <v>118.125</v>
      </c>
      <c r="O52">
        <v>123.66562500000001</v>
      </c>
      <c r="P52">
        <v>124.875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388.125</v>
      </c>
      <c r="V52">
        <v>15.846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43.040399999999998</v>
      </c>
      <c r="AH52">
        <v>0</v>
      </c>
      <c r="AI52">
        <v>0</v>
      </c>
      <c r="AJ52">
        <v>0</v>
      </c>
      <c r="AK52">
        <v>53.424900000000001</v>
      </c>
      <c r="AL52">
        <v>25.564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34.223999999999997</v>
      </c>
      <c r="AS52">
        <v>31.897382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2555.4182800000003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69.938400000000001</v>
      </c>
      <c r="H53">
        <v>0</v>
      </c>
      <c r="I53">
        <v>0</v>
      </c>
      <c r="J53">
        <v>89.872</v>
      </c>
      <c r="K53">
        <v>339.75030199999998</v>
      </c>
      <c r="L53">
        <v>653.15250000000003</v>
      </c>
      <c r="M53">
        <v>92</v>
      </c>
      <c r="N53">
        <v>118.125</v>
      </c>
      <c r="O53">
        <v>123.66562500000001</v>
      </c>
      <c r="P53">
        <v>124.875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388.125</v>
      </c>
      <c r="V53">
        <v>15.846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43.040399999999998</v>
      </c>
      <c r="AH53">
        <v>0</v>
      </c>
      <c r="AI53">
        <v>0</v>
      </c>
      <c r="AJ53">
        <v>0</v>
      </c>
      <c r="AK53">
        <v>53.424900000000001</v>
      </c>
      <c r="AL53">
        <v>25.564</v>
      </c>
      <c r="AM53">
        <v>0</v>
      </c>
      <c r="AN53">
        <v>0.66954999999999998</v>
      </c>
      <c r="AO53">
        <v>0</v>
      </c>
      <c r="AP53">
        <v>0</v>
      </c>
      <c r="AQ53">
        <v>0</v>
      </c>
      <c r="AR53">
        <v>34.223999999999997</v>
      </c>
      <c r="AS53">
        <v>31.897382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2555.4182800000003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69.938400000000001</v>
      </c>
      <c r="H54">
        <v>0</v>
      </c>
      <c r="I54">
        <v>0</v>
      </c>
      <c r="J54">
        <v>89.872</v>
      </c>
      <c r="K54">
        <v>339.75030199999998</v>
      </c>
      <c r="L54">
        <v>653.15250000000003</v>
      </c>
      <c r="M54">
        <v>92</v>
      </c>
      <c r="N54">
        <v>118.125</v>
      </c>
      <c r="O54">
        <v>123.66562500000001</v>
      </c>
      <c r="P54">
        <v>124.875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388.125</v>
      </c>
      <c r="V54">
        <v>15.846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43.040399999999998</v>
      </c>
      <c r="AH54">
        <v>0</v>
      </c>
      <c r="AI54">
        <v>0</v>
      </c>
      <c r="AJ54">
        <v>0</v>
      </c>
      <c r="AK54">
        <v>53.424900000000001</v>
      </c>
      <c r="AL54">
        <v>25.564</v>
      </c>
      <c r="AM54">
        <v>0</v>
      </c>
      <c r="AN54">
        <v>0.66954999999999998</v>
      </c>
      <c r="AO54">
        <v>0</v>
      </c>
      <c r="AP54">
        <v>0</v>
      </c>
      <c r="AQ54">
        <v>0</v>
      </c>
      <c r="AR54">
        <v>34.223999999999997</v>
      </c>
      <c r="AS54">
        <v>31.897382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2555.4182800000003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69.938400000000001</v>
      </c>
      <c r="H55">
        <v>0</v>
      </c>
      <c r="I55">
        <v>0</v>
      </c>
      <c r="J55">
        <v>89.872</v>
      </c>
      <c r="K55">
        <v>339.75030199999998</v>
      </c>
      <c r="L55">
        <v>653.15250000000003</v>
      </c>
      <c r="M55">
        <v>92</v>
      </c>
      <c r="N55">
        <v>118.125</v>
      </c>
      <c r="O55">
        <v>123.66562500000001</v>
      </c>
      <c r="P55">
        <v>124.875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388.125</v>
      </c>
      <c r="V55">
        <v>15.846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43.040399999999998</v>
      </c>
      <c r="AH55">
        <v>0</v>
      </c>
      <c r="AI55">
        <v>0</v>
      </c>
      <c r="AJ55">
        <v>0</v>
      </c>
      <c r="AK55">
        <v>53.424900000000001</v>
      </c>
      <c r="AL55">
        <v>25.564</v>
      </c>
      <c r="AM55">
        <v>0</v>
      </c>
      <c r="AN55">
        <v>0.66954999999999998</v>
      </c>
      <c r="AO55">
        <v>0</v>
      </c>
      <c r="AP55">
        <v>0</v>
      </c>
      <c r="AQ55">
        <v>0</v>
      </c>
      <c r="AR55">
        <v>34.223999999999997</v>
      </c>
      <c r="AS55">
        <v>31.897382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2561.9390800000006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69.938400000000001</v>
      </c>
      <c r="H56">
        <v>0</v>
      </c>
      <c r="I56">
        <v>0</v>
      </c>
      <c r="J56">
        <v>89.872</v>
      </c>
      <c r="K56">
        <v>339.75030199999998</v>
      </c>
      <c r="L56">
        <v>653.15250000000003</v>
      </c>
      <c r="M56">
        <v>92</v>
      </c>
      <c r="N56">
        <v>118.125</v>
      </c>
      <c r="O56">
        <v>123.66562500000001</v>
      </c>
      <c r="P56">
        <v>124.875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388.125</v>
      </c>
      <c r="V56">
        <v>15.846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43.040399999999998</v>
      </c>
      <c r="AH56">
        <v>0</v>
      </c>
      <c r="AI56">
        <v>0</v>
      </c>
      <c r="AJ56">
        <v>0</v>
      </c>
      <c r="AK56">
        <v>53.424900000000001</v>
      </c>
      <c r="AL56">
        <v>25.564</v>
      </c>
      <c r="AM56">
        <v>0</v>
      </c>
      <c r="AN56">
        <v>0.66954999999999998</v>
      </c>
      <c r="AO56">
        <v>0</v>
      </c>
      <c r="AP56">
        <v>0</v>
      </c>
      <c r="AQ56">
        <v>0</v>
      </c>
      <c r="AR56">
        <v>34.223999999999997</v>
      </c>
      <c r="AS56">
        <v>31.897382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2561.9390800000006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69.938400000000001</v>
      </c>
      <c r="H57">
        <v>0</v>
      </c>
      <c r="I57">
        <v>0</v>
      </c>
      <c r="J57">
        <v>89.872</v>
      </c>
      <c r="K57">
        <v>339.75030199999998</v>
      </c>
      <c r="L57">
        <v>653.15250000000003</v>
      </c>
      <c r="M57">
        <v>92</v>
      </c>
      <c r="N57">
        <v>118.125</v>
      </c>
      <c r="O57">
        <v>123.66562500000001</v>
      </c>
      <c r="P57">
        <v>124.875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388.125</v>
      </c>
      <c r="V57">
        <v>15.846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43.040399999999998</v>
      </c>
      <c r="AH57">
        <v>0</v>
      </c>
      <c r="AI57">
        <v>0</v>
      </c>
      <c r="AJ57">
        <v>0</v>
      </c>
      <c r="AK57">
        <v>53.424900000000001</v>
      </c>
      <c r="AL57">
        <v>25.564</v>
      </c>
      <c r="AM57">
        <v>0</v>
      </c>
      <c r="AN57">
        <v>0.66954999999999998</v>
      </c>
      <c r="AO57">
        <v>0</v>
      </c>
      <c r="AP57">
        <v>0</v>
      </c>
      <c r="AQ57">
        <v>0</v>
      </c>
      <c r="AR57">
        <v>34.223999999999997</v>
      </c>
      <c r="AS57">
        <v>31.897382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2561.9390800000006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69.938400000000001</v>
      </c>
      <c r="H58">
        <v>0</v>
      </c>
      <c r="I58">
        <v>0</v>
      </c>
      <c r="J58">
        <v>89.872</v>
      </c>
      <c r="K58">
        <v>339.75030199999998</v>
      </c>
      <c r="L58">
        <v>653.15250000000003</v>
      </c>
      <c r="M58">
        <v>92</v>
      </c>
      <c r="N58">
        <v>118.125</v>
      </c>
      <c r="O58">
        <v>123.66562500000001</v>
      </c>
      <c r="P58">
        <v>124.875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388.125</v>
      </c>
      <c r="V58">
        <v>15.846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43.040399999999998</v>
      </c>
      <c r="AH58">
        <v>0</v>
      </c>
      <c r="AI58">
        <v>0</v>
      </c>
      <c r="AJ58">
        <v>0</v>
      </c>
      <c r="AK58">
        <v>53.424900000000001</v>
      </c>
      <c r="AL58">
        <v>25.564</v>
      </c>
      <c r="AM58">
        <v>0</v>
      </c>
      <c r="AN58">
        <v>0.66954999999999998</v>
      </c>
      <c r="AO58">
        <v>0</v>
      </c>
      <c r="AP58">
        <v>0</v>
      </c>
      <c r="AQ58">
        <v>0</v>
      </c>
      <c r="AR58">
        <v>34.223999999999997</v>
      </c>
      <c r="AS58">
        <v>31.897382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2561.9390800000006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69.938400000000001</v>
      </c>
      <c r="H59">
        <v>0</v>
      </c>
      <c r="I59">
        <v>0</v>
      </c>
      <c r="J59">
        <v>89.872</v>
      </c>
      <c r="K59">
        <v>339.75030199999998</v>
      </c>
      <c r="L59">
        <v>653.15250000000003</v>
      </c>
      <c r="M59">
        <v>92</v>
      </c>
      <c r="N59">
        <v>118.125</v>
      </c>
      <c r="O59">
        <v>123.66562500000001</v>
      </c>
      <c r="P59">
        <v>124.875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388.125</v>
      </c>
      <c r="V59">
        <v>15.846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43.040399999999998</v>
      </c>
      <c r="AH59">
        <v>0</v>
      </c>
      <c r="AI59">
        <v>0</v>
      </c>
      <c r="AJ59">
        <v>0</v>
      </c>
      <c r="AK59">
        <v>53.424900000000001</v>
      </c>
      <c r="AL59">
        <v>25.564</v>
      </c>
      <c r="AM59">
        <v>0</v>
      </c>
      <c r="AN59">
        <v>0.66954999999999998</v>
      </c>
      <c r="AO59">
        <v>0</v>
      </c>
      <c r="AP59">
        <v>0</v>
      </c>
      <c r="AQ59">
        <v>0</v>
      </c>
      <c r="AR59">
        <v>34.223999999999997</v>
      </c>
      <c r="AS59">
        <v>31.897382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2561.9390800000006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69.938400000000001</v>
      </c>
      <c r="H60">
        <v>0</v>
      </c>
      <c r="I60">
        <v>0</v>
      </c>
      <c r="J60">
        <v>89.872</v>
      </c>
      <c r="K60">
        <v>339.75030199999998</v>
      </c>
      <c r="L60">
        <v>653.15250000000003</v>
      </c>
      <c r="M60">
        <v>92</v>
      </c>
      <c r="N60">
        <v>118.125</v>
      </c>
      <c r="O60">
        <v>123.66562500000001</v>
      </c>
      <c r="P60">
        <v>124.875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388.125</v>
      </c>
      <c r="V60">
        <v>15.846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43.040399999999998</v>
      </c>
      <c r="AH60">
        <v>0</v>
      </c>
      <c r="AI60">
        <v>0</v>
      </c>
      <c r="AJ60">
        <v>0</v>
      </c>
      <c r="AK60">
        <v>53.424900000000001</v>
      </c>
      <c r="AL60">
        <v>25.564</v>
      </c>
      <c r="AM60">
        <v>0</v>
      </c>
      <c r="AN60">
        <v>0.66954999999999998</v>
      </c>
      <c r="AO60">
        <v>0</v>
      </c>
      <c r="AP60">
        <v>0</v>
      </c>
      <c r="AQ60">
        <v>0</v>
      </c>
      <c r="AR60">
        <v>34.223999999999997</v>
      </c>
      <c r="AS60">
        <v>31.897382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2561.9390800000006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69.938400000000001</v>
      </c>
      <c r="H61">
        <v>0</v>
      </c>
      <c r="I61">
        <v>0</v>
      </c>
      <c r="J61">
        <v>89.872</v>
      </c>
      <c r="K61">
        <v>339.75030199999998</v>
      </c>
      <c r="L61">
        <v>653.15250000000003</v>
      </c>
      <c r="M61">
        <v>92</v>
      </c>
      <c r="N61">
        <v>118.125</v>
      </c>
      <c r="O61">
        <v>123.66562500000001</v>
      </c>
      <c r="P61">
        <v>124.875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388.125</v>
      </c>
      <c r="V61">
        <v>15.846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43.040399999999998</v>
      </c>
      <c r="AH61">
        <v>0</v>
      </c>
      <c r="AI61">
        <v>0</v>
      </c>
      <c r="AJ61">
        <v>0</v>
      </c>
      <c r="AK61">
        <v>53.424900000000001</v>
      </c>
      <c r="AL61">
        <v>12.782</v>
      </c>
      <c r="AM61">
        <v>0</v>
      </c>
      <c r="AN61">
        <v>0.66954999999999998</v>
      </c>
      <c r="AO61">
        <v>0</v>
      </c>
      <c r="AP61">
        <v>0</v>
      </c>
      <c r="AQ61">
        <v>0</v>
      </c>
      <c r="AR61">
        <v>34.223999999999997</v>
      </c>
      <c r="AS61">
        <v>31.897382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2549.1570800000009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69.938400000000001</v>
      </c>
      <c r="H62">
        <v>0</v>
      </c>
      <c r="I62">
        <v>0</v>
      </c>
      <c r="J62">
        <v>89.872</v>
      </c>
      <c r="K62">
        <v>339.75030199999998</v>
      </c>
      <c r="L62">
        <v>653.15250000000003</v>
      </c>
      <c r="M62">
        <v>92</v>
      </c>
      <c r="N62">
        <v>118.125</v>
      </c>
      <c r="O62">
        <v>123.66562500000001</v>
      </c>
      <c r="P62">
        <v>124.875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388.125</v>
      </c>
      <c r="V62">
        <v>15.846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43.040399999999998</v>
      </c>
      <c r="AH62">
        <v>0</v>
      </c>
      <c r="AI62">
        <v>0</v>
      </c>
      <c r="AJ62">
        <v>0</v>
      </c>
      <c r="AK62">
        <v>53.424900000000001</v>
      </c>
      <c r="AL62">
        <v>12.782</v>
      </c>
      <c r="AM62">
        <v>0</v>
      </c>
      <c r="AN62">
        <v>0.66954999999999998</v>
      </c>
      <c r="AO62">
        <v>0</v>
      </c>
      <c r="AP62">
        <v>0</v>
      </c>
      <c r="AQ62">
        <v>12.726000000000001</v>
      </c>
      <c r="AR62">
        <v>34.223999999999997</v>
      </c>
      <c r="AS62">
        <v>31.897382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2561.883080000001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69.938400000000001</v>
      </c>
      <c r="H63">
        <v>0</v>
      </c>
      <c r="I63">
        <v>0</v>
      </c>
      <c r="J63">
        <v>89.872</v>
      </c>
      <c r="K63">
        <v>339.75030199999998</v>
      </c>
      <c r="L63">
        <v>653.15250000000003</v>
      </c>
      <c r="M63">
        <v>92</v>
      </c>
      <c r="N63">
        <v>118.125</v>
      </c>
      <c r="O63">
        <v>123.66562500000001</v>
      </c>
      <c r="P63">
        <v>124.875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388.125</v>
      </c>
      <c r="V63">
        <v>15.846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43.040399999999998</v>
      </c>
      <c r="AH63">
        <v>0</v>
      </c>
      <c r="AI63">
        <v>0</v>
      </c>
      <c r="AJ63">
        <v>0</v>
      </c>
      <c r="AK63">
        <v>53.424900000000001</v>
      </c>
      <c r="AL63">
        <v>12.782</v>
      </c>
      <c r="AM63">
        <v>0</v>
      </c>
      <c r="AN63">
        <v>0.66954999999999998</v>
      </c>
      <c r="AO63">
        <v>0</v>
      </c>
      <c r="AP63">
        <v>0</v>
      </c>
      <c r="AQ63">
        <v>25.452000000000002</v>
      </c>
      <c r="AR63">
        <v>34.223999999999997</v>
      </c>
      <c r="AS63">
        <v>31.897382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2568.0882800000009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69.938400000000001</v>
      </c>
      <c r="H64">
        <v>0</v>
      </c>
      <c r="I64">
        <v>0</v>
      </c>
      <c r="J64">
        <v>89.872</v>
      </c>
      <c r="K64">
        <v>339.75030199999998</v>
      </c>
      <c r="L64">
        <v>653.15250000000003</v>
      </c>
      <c r="M64">
        <v>92</v>
      </c>
      <c r="N64">
        <v>118.125</v>
      </c>
      <c r="O64">
        <v>123.66562500000001</v>
      </c>
      <c r="P64">
        <v>124.875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388.125</v>
      </c>
      <c r="V64">
        <v>15.846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43.040399999999998</v>
      </c>
      <c r="AH64">
        <v>0</v>
      </c>
      <c r="AI64">
        <v>0</v>
      </c>
      <c r="AJ64">
        <v>0</v>
      </c>
      <c r="AK64">
        <v>53.424900000000001</v>
      </c>
      <c r="AL64">
        <v>12.782</v>
      </c>
      <c r="AM64">
        <v>0</v>
      </c>
      <c r="AN64">
        <v>0.66954999999999998</v>
      </c>
      <c r="AO64">
        <v>0</v>
      </c>
      <c r="AP64">
        <v>0</v>
      </c>
      <c r="AQ64">
        <v>25.452000000000002</v>
      </c>
      <c r="AR64">
        <v>34.223999999999997</v>
      </c>
      <c r="AS64">
        <v>31.897382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2568.0882800000009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69.938400000000001</v>
      </c>
      <c r="H65">
        <v>0</v>
      </c>
      <c r="I65">
        <v>0</v>
      </c>
      <c r="J65">
        <v>89.872</v>
      </c>
      <c r="K65">
        <v>339.75030199999998</v>
      </c>
      <c r="L65">
        <v>653.15250000000003</v>
      </c>
      <c r="M65">
        <v>92</v>
      </c>
      <c r="N65">
        <v>118.125</v>
      </c>
      <c r="O65">
        <v>123.66562500000001</v>
      </c>
      <c r="P65">
        <v>124.875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388.125</v>
      </c>
      <c r="V65">
        <v>15.846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43.040399999999998</v>
      </c>
      <c r="AH65">
        <v>0</v>
      </c>
      <c r="AI65">
        <v>0</v>
      </c>
      <c r="AJ65">
        <v>0</v>
      </c>
      <c r="AK65">
        <v>53.424900000000001</v>
      </c>
      <c r="AL65">
        <v>12.782</v>
      </c>
      <c r="AM65">
        <v>0</v>
      </c>
      <c r="AN65">
        <v>0.66954999999999998</v>
      </c>
      <c r="AO65">
        <v>0</v>
      </c>
      <c r="AP65">
        <v>0</v>
      </c>
      <c r="AQ65">
        <v>25.452000000000002</v>
      </c>
      <c r="AR65">
        <v>34.223999999999997</v>
      </c>
      <c r="AS65">
        <v>31.897382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2584.567132000001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69.938400000000001</v>
      </c>
      <c r="H66">
        <v>0</v>
      </c>
      <c r="I66">
        <v>0</v>
      </c>
      <c r="J66">
        <v>89.872</v>
      </c>
      <c r="K66">
        <v>339.75030199999998</v>
      </c>
      <c r="L66">
        <v>653.15250000000003</v>
      </c>
      <c r="M66">
        <v>92</v>
      </c>
      <c r="N66">
        <v>118.125</v>
      </c>
      <c r="O66">
        <v>123.66562500000001</v>
      </c>
      <c r="P66">
        <v>124.875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388.125</v>
      </c>
      <c r="V66">
        <v>15.846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43.040399999999998</v>
      </c>
      <c r="AH66">
        <v>0</v>
      </c>
      <c r="AI66">
        <v>0</v>
      </c>
      <c r="AJ66">
        <v>0</v>
      </c>
      <c r="AK66">
        <v>53.424900000000001</v>
      </c>
      <c r="AL66">
        <v>12.782</v>
      </c>
      <c r="AM66">
        <v>0</v>
      </c>
      <c r="AN66">
        <v>0.66954999999999998</v>
      </c>
      <c r="AO66">
        <v>0</v>
      </c>
      <c r="AP66">
        <v>0</v>
      </c>
      <c r="AQ66">
        <v>25.452000000000002</v>
      </c>
      <c r="AR66">
        <v>34.223999999999997</v>
      </c>
      <c r="AS66">
        <v>31.897382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2584.567132000001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69.938400000000001</v>
      </c>
      <c r="H67">
        <v>0</v>
      </c>
      <c r="I67">
        <v>0</v>
      </c>
      <c r="J67">
        <v>89.872</v>
      </c>
      <c r="K67">
        <v>339.75030199999998</v>
      </c>
      <c r="L67">
        <v>653.15250000000003</v>
      </c>
      <c r="M67">
        <v>92</v>
      </c>
      <c r="N67">
        <v>118.125</v>
      </c>
      <c r="O67">
        <v>123.66562500000001</v>
      </c>
      <c r="P67">
        <v>124.875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388.125</v>
      </c>
      <c r="V67">
        <v>15.846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43.040399999999998</v>
      </c>
      <c r="AH67">
        <v>18.940000000000001</v>
      </c>
      <c r="AI67">
        <v>0</v>
      </c>
      <c r="AJ67">
        <v>0</v>
      </c>
      <c r="AK67">
        <v>53.424900000000001</v>
      </c>
      <c r="AL67">
        <v>12.782</v>
      </c>
      <c r="AM67">
        <v>0</v>
      </c>
      <c r="AN67">
        <v>0.66954999999999998</v>
      </c>
      <c r="AO67">
        <v>0</v>
      </c>
      <c r="AP67">
        <v>0</v>
      </c>
      <c r="AQ67">
        <v>25.452000000000002</v>
      </c>
      <c r="AR67">
        <v>35.328000000000003</v>
      </c>
      <c r="AS67">
        <v>31.897382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2598.0903320000011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69.938400000000001</v>
      </c>
      <c r="H68">
        <v>0</v>
      </c>
      <c r="I68">
        <v>0</v>
      </c>
      <c r="J68">
        <v>89.872</v>
      </c>
      <c r="K68">
        <v>339.75030199999998</v>
      </c>
      <c r="L68">
        <v>653.15250000000003</v>
      </c>
      <c r="M68">
        <v>92</v>
      </c>
      <c r="N68">
        <v>118.125</v>
      </c>
      <c r="O68">
        <v>123.66562500000001</v>
      </c>
      <c r="P68">
        <v>124.875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388.125</v>
      </c>
      <c r="V68">
        <v>15.846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43.040399999999998</v>
      </c>
      <c r="AH68">
        <v>18.940000000000001</v>
      </c>
      <c r="AI68">
        <v>0</v>
      </c>
      <c r="AJ68">
        <v>0</v>
      </c>
      <c r="AK68">
        <v>53.424900000000001</v>
      </c>
      <c r="AL68">
        <v>12.782</v>
      </c>
      <c r="AM68">
        <v>0</v>
      </c>
      <c r="AN68">
        <v>0.66954999999999998</v>
      </c>
      <c r="AO68">
        <v>0</v>
      </c>
      <c r="AP68">
        <v>0</v>
      </c>
      <c r="AQ68">
        <v>25.452000000000002</v>
      </c>
      <c r="AR68">
        <v>35.328000000000003</v>
      </c>
      <c r="AS68">
        <v>31.897382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2598.0903320000011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69.938400000000001</v>
      </c>
      <c r="H69">
        <v>0</v>
      </c>
      <c r="I69">
        <v>0</v>
      </c>
      <c r="J69">
        <v>89.872</v>
      </c>
      <c r="K69">
        <v>339.75030199999998</v>
      </c>
      <c r="L69">
        <v>653.15250000000003</v>
      </c>
      <c r="M69">
        <v>92</v>
      </c>
      <c r="N69">
        <v>118.125</v>
      </c>
      <c r="O69">
        <v>123.66562500000001</v>
      </c>
      <c r="P69">
        <v>124.875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388.125</v>
      </c>
      <c r="V69">
        <v>15.846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43.040399999999998</v>
      </c>
      <c r="AH69">
        <v>43.561999999999998</v>
      </c>
      <c r="AI69">
        <v>0</v>
      </c>
      <c r="AJ69">
        <v>0</v>
      </c>
      <c r="AK69">
        <v>53.424900000000001</v>
      </c>
      <c r="AL69">
        <v>12.782</v>
      </c>
      <c r="AM69">
        <v>0</v>
      </c>
      <c r="AN69">
        <v>0.66954999999999998</v>
      </c>
      <c r="AO69">
        <v>0</v>
      </c>
      <c r="AP69">
        <v>0</v>
      </c>
      <c r="AQ69">
        <v>25.452000000000002</v>
      </c>
      <c r="AR69">
        <v>35.328000000000003</v>
      </c>
      <c r="AS69">
        <v>30.266999999999999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2621.0819500000007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69.938400000000001</v>
      </c>
      <c r="H70">
        <v>0</v>
      </c>
      <c r="I70">
        <v>0</v>
      </c>
      <c r="J70">
        <v>89.872</v>
      </c>
      <c r="K70">
        <v>339.75030199999998</v>
      </c>
      <c r="L70">
        <v>653.15250000000003</v>
      </c>
      <c r="M70">
        <v>92</v>
      </c>
      <c r="N70">
        <v>118.125</v>
      </c>
      <c r="O70">
        <v>123.66562500000001</v>
      </c>
      <c r="P70">
        <v>124.875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388.125</v>
      </c>
      <c r="V70">
        <v>15.846</v>
      </c>
      <c r="W70">
        <v>46.399079999999998</v>
      </c>
      <c r="X70">
        <v>147.515625</v>
      </c>
      <c r="Y70">
        <v>0</v>
      </c>
      <c r="Z70">
        <v>0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43.040399999999998</v>
      </c>
      <c r="AH70">
        <v>43.656700000000001</v>
      </c>
      <c r="AI70">
        <v>0</v>
      </c>
      <c r="AJ70">
        <v>0</v>
      </c>
      <c r="AK70">
        <v>53.424900000000001</v>
      </c>
      <c r="AL70">
        <v>12.782</v>
      </c>
      <c r="AM70">
        <v>0</v>
      </c>
      <c r="AN70">
        <v>0.66954999999999998</v>
      </c>
      <c r="AO70">
        <v>0</v>
      </c>
      <c r="AP70">
        <v>0</v>
      </c>
      <c r="AQ70">
        <v>38.177999999999997</v>
      </c>
      <c r="AR70">
        <v>35.328000000000003</v>
      </c>
      <c r="AS70">
        <v>30.266999999999999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2647.9520100000004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69.938400000000001</v>
      </c>
      <c r="H71">
        <v>0</v>
      </c>
      <c r="I71">
        <v>0</v>
      </c>
      <c r="J71">
        <v>89.872</v>
      </c>
      <c r="K71">
        <v>339.75030199999998</v>
      </c>
      <c r="L71">
        <v>653.15250000000003</v>
      </c>
      <c r="M71">
        <v>92</v>
      </c>
      <c r="N71">
        <v>118.125</v>
      </c>
      <c r="O71">
        <v>123.66562500000001</v>
      </c>
      <c r="P71">
        <v>124.875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388.125</v>
      </c>
      <c r="V71">
        <v>15.846</v>
      </c>
      <c r="W71">
        <v>46.399079999999998</v>
      </c>
      <c r="X71">
        <v>147.515625</v>
      </c>
      <c r="Y71">
        <v>0</v>
      </c>
      <c r="Z71">
        <v>0</v>
      </c>
      <c r="AA71">
        <v>14.04936</v>
      </c>
      <c r="AB71">
        <v>0</v>
      </c>
      <c r="AC71">
        <v>0</v>
      </c>
      <c r="AD71">
        <v>0</v>
      </c>
      <c r="AE71">
        <v>16.478852</v>
      </c>
      <c r="AF71">
        <v>8.3810000000000002</v>
      </c>
      <c r="AG71">
        <v>43.040399999999998</v>
      </c>
      <c r="AH71">
        <v>70.172700000000006</v>
      </c>
      <c r="AI71">
        <v>0</v>
      </c>
      <c r="AJ71">
        <v>0</v>
      </c>
      <c r="AK71">
        <v>53.424900000000001</v>
      </c>
      <c r="AL71">
        <v>12.782</v>
      </c>
      <c r="AM71">
        <v>0</v>
      </c>
      <c r="AN71">
        <v>0.66954999999999998</v>
      </c>
      <c r="AO71">
        <v>0</v>
      </c>
      <c r="AP71">
        <v>0</v>
      </c>
      <c r="AQ71">
        <v>38.177999999999997</v>
      </c>
      <c r="AR71">
        <v>35.328000000000003</v>
      </c>
      <c r="AS71">
        <v>26.904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2671.1050100000007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69.938400000000001</v>
      </c>
      <c r="H72">
        <v>0</v>
      </c>
      <c r="I72">
        <v>0</v>
      </c>
      <c r="J72">
        <v>89.872</v>
      </c>
      <c r="K72">
        <v>339.75030199999998</v>
      </c>
      <c r="L72">
        <v>653.15250000000003</v>
      </c>
      <c r="M72">
        <v>92</v>
      </c>
      <c r="N72">
        <v>118.125</v>
      </c>
      <c r="O72">
        <v>123.66562500000001</v>
      </c>
      <c r="P72">
        <v>124.875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388.125</v>
      </c>
      <c r="V72">
        <v>15.846</v>
      </c>
      <c r="W72">
        <v>46.399079999999998</v>
      </c>
      <c r="X72">
        <v>147.515625</v>
      </c>
      <c r="Y72">
        <v>0</v>
      </c>
      <c r="Z72">
        <v>0</v>
      </c>
      <c r="AA72">
        <v>28.09872</v>
      </c>
      <c r="AB72">
        <v>3.3325</v>
      </c>
      <c r="AC72">
        <v>1.2734000000000001</v>
      </c>
      <c r="AD72">
        <v>0</v>
      </c>
      <c r="AE72">
        <v>16.478852</v>
      </c>
      <c r="AF72">
        <v>8.3810000000000002</v>
      </c>
      <c r="AG72">
        <v>43.040399999999998</v>
      </c>
      <c r="AH72">
        <v>70.172700000000006</v>
      </c>
      <c r="AI72">
        <v>0</v>
      </c>
      <c r="AJ72">
        <v>0</v>
      </c>
      <c r="AK72">
        <v>53.424900000000001</v>
      </c>
      <c r="AL72">
        <v>12.782</v>
      </c>
      <c r="AM72">
        <v>5.2786799999999996</v>
      </c>
      <c r="AN72">
        <v>0.66954999999999998</v>
      </c>
      <c r="AO72">
        <v>0</v>
      </c>
      <c r="AP72">
        <v>0</v>
      </c>
      <c r="AQ72">
        <v>38.177999999999997</v>
      </c>
      <c r="AR72">
        <v>35.328000000000003</v>
      </c>
      <c r="AS72">
        <v>26.904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2695.0389500000006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69.938400000000001</v>
      </c>
      <c r="H73">
        <v>0</v>
      </c>
      <c r="I73">
        <v>0</v>
      </c>
      <c r="J73">
        <v>89.872</v>
      </c>
      <c r="K73">
        <v>339.75030199999998</v>
      </c>
      <c r="L73">
        <v>653.15250000000003</v>
      </c>
      <c r="M73">
        <v>92</v>
      </c>
      <c r="N73">
        <v>118.125</v>
      </c>
      <c r="O73">
        <v>123.66562500000001</v>
      </c>
      <c r="P73">
        <v>124.875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388.125</v>
      </c>
      <c r="V73">
        <v>15.846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15.996</v>
      </c>
      <c r="AC73">
        <v>19.35568</v>
      </c>
      <c r="AD73">
        <v>7.9260000000000002</v>
      </c>
      <c r="AE73">
        <v>16.478852</v>
      </c>
      <c r="AF73">
        <v>16.762</v>
      </c>
      <c r="AG73">
        <v>43.040399999999998</v>
      </c>
      <c r="AH73">
        <v>70.172700000000006</v>
      </c>
      <c r="AI73">
        <v>0</v>
      </c>
      <c r="AJ73">
        <v>0</v>
      </c>
      <c r="AK73">
        <v>53.424900000000001</v>
      </c>
      <c r="AL73">
        <v>12.782</v>
      </c>
      <c r="AM73">
        <v>10.557359999999999</v>
      </c>
      <c r="AN73">
        <v>0.66954999999999998</v>
      </c>
      <c r="AO73">
        <v>0</v>
      </c>
      <c r="AP73">
        <v>0</v>
      </c>
      <c r="AQ73">
        <v>38.177999999999997</v>
      </c>
      <c r="AR73">
        <v>35.328000000000003</v>
      </c>
      <c r="AS73">
        <v>24.2136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2765.6701700000008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69.938400000000001</v>
      </c>
      <c r="H74">
        <v>0</v>
      </c>
      <c r="I74">
        <v>0</v>
      </c>
      <c r="J74">
        <v>89.872</v>
      </c>
      <c r="K74">
        <v>339.75030199999998</v>
      </c>
      <c r="L74">
        <v>653.15250000000003</v>
      </c>
      <c r="M74">
        <v>92</v>
      </c>
      <c r="N74">
        <v>118.125</v>
      </c>
      <c r="O74">
        <v>123.66562500000001</v>
      </c>
      <c r="P74">
        <v>124.875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388.125</v>
      </c>
      <c r="V74">
        <v>15.846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43.040399999999998</v>
      </c>
      <c r="AH74">
        <v>93.563599999999994</v>
      </c>
      <c r="AI74">
        <v>0</v>
      </c>
      <c r="AJ74">
        <v>0</v>
      </c>
      <c r="AK74">
        <v>53.424900000000001</v>
      </c>
      <c r="AL74">
        <v>12.782</v>
      </c>
      <c r="AM74">
        <v>15.804048</v>
      </c>
      <c r="AN74">
        <v>0.66954999999999998</v>
      </c>
      <c r="AO74">
        <v>0</v>
      </c>
      <c r="AP74">
        <v>0</v>
      </c>
      <c r="AQ74">
        <v>50.777999999999999</v>
      </c>
      <c r="AR74">
        <v>35.328000000000003</v>
      </c>
      <c r="AS74">
        <v>24.2136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2888.3342580000003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69.938400000000001</v>
      </c>
      <c r="H75">
        <v>0</v>
      </c>
      <c r="I75">
        <v>0</v>
      </c>
      <c r="J75">
        <v>89.872</v>
      </c>
      <c r="K75">
        <v>339.75030199999998</v>
      </c>
      <c r="L75">
        <v>653.15250000000003</v>
      </c>
      <c r="M75">
        <v>92</v>
      </c>
      <c r="N75">
        <v>118.125</v>
      </c>
      <c r="O75">
        <v>123.66562500000001</v>
      </c>
      <c r="P75">
        <v>124.875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388.125</v>
      </c>
      <c r="V75">
        <v>15.846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43.040399999999998</v>
      </c>
      <c r="AH75">
        <v>93.563599999999994</v>
      </c>
      <c r="AI75">
        <v>0</v>
      </c>
      <c r="AJ75">
        <v>0</v>
      </c>
      <c r="AK75">
        <v>53.424900000000001</v>
      </c>
      <c r="AL75">
        <v>25.564</v>
      </c>
      <c r="AM75">
        <v>15.804048</v>
      </c>
      <c r="AN75">
        <v>0.66954999999999998</v>
      </c>
      <c r="AO75">
        <v>0</v>
      </c>
      <c r="AP75">
        <v>0</v>
      </c>
      <c r="AQ75">
        <v>50.777999999999999</v>
      </c>
      <c r="AR75">
        <v>35.328000000000003</v>
      </c>
      <c r="AS75">
        <v>26.904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2912.984966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69.938400000000001</v>
      </c>
      <c r="H76">
        <v>0</v>
      </c>
      <c r="I76">
        <v>0</v>
      </c>
      <c r="J76">
        <v>89.872</v>
      </c>
      <c r="K76">
        <v>339.75030199999998</v>
      </c>
      <c r="L76">
        <v>653.15250000000003</v>
      </c>
      <c r="M76">
        <v>92</v>
      </c>
      <c r="N76">
        <v>118.125</v>
      </c>
      <c r="O76">
        <v>123.66562500000001</v>
      </c>
      <c r="P76">
        <v>124.875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388.125</v>
      </c>
      <c r="V76">
        <v>15.846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43.040399999999998</v>
      </c>
      <c r="AH76">
        <v>93.563599999999994</v>
      </c>
      <c r="AI76">
        <v>0</v>
      </c>
      <c r="AJ76">
        <v>0</v>
      </c>
      <c r="AK76">
        <v>53.424900000000001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50.777999999999999</v>
      </c>
      <c r="AR76">
        <v>35.328000000000003</v>
      </c>
      <c r="AS76">
        <v>26.904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2943.196966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69.938400000000001</v>
      </c>
      <c r="H77">
        <v>0</v>
      </c>
      <c r="I77">
        <v>0</v>
      </c>
      <c r="J77">
        <v>89.872</v>
      </c>
      <c r="K77">
        <v>339.45030200000002</v>
      </c>
      <c r="L77">
        <v>652.65250000000003</v>
      </c>
      <c r="M77">
        <v>92</v>
      </c>
      <c r="N77">
        <v>118.125</v>
      </c>
      <c r="O77">
        <v>123.66562500000001</v>
      </c>
      <c r="P77">
        <v>124.875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388.125</v>
      </c>
      <c r="V77">
        <v>15.846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43.040399999999998</v>
      </c>
      <c r="AH77">
        <v>93.563599999999994</v>
      </c>
      <c r="AI77">
        <v>0</v>
      </c>
      <c r="AJ77">
        <v>0</v>
      </c>
      <c r="AK77">
        <v>53.424900000000001</v>
      </c>
      <c r="AL77">
        <v>55.776000000000003</v>
      </c>
      <c r="AM77">
        <v>15.804048</v>
      </c>
      <c r="AN77">
        <v>0.66954999999999998</v>
      </c>
      <c r="AO77">
        <v>0</v>
      </c>
      <c r="AP77">
        <v>0</v>
      </c>
      <c r="AQ77">
        <v>50.777999999999999</v>
      </c>
      <c r="AR77">
        <v>35.328000000000003</v>
      </c>
      <c r="AS77">
        <v>28.921800000000001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2944.4147659999999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69.938400000000001</v>
      </c>
      <c r="H78">
        <v>0</v>
      </c>
      <c r="I78">
        <v>0</v>
      </c>
      <c r="J78">
        <v>89.872</v>
      </c>
      <c r="K78">
        <v>339.45030200000002</v>
      </c>
      <c r="L78">
        <v>652.65250000000003</v>
      </c>
      <c r="M78">
        <v>92</v>
      </c>
      <c r="N78">
        <v>118.125</v>
      </c>
      <c r="O78">
        <v>123.66562500000001</v>
      </c>
      <c r="P78">
        <v>124.875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388.125</v>
      </c>
      <c r="V78">
        <v>15.846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43.040399999999998</v>
      </c>
      <c r="AH78">
        <v>93.563599999999994</v>
      </c>
      <c r="AI78">
        <v>0</v>
      </c>
      <c r="AJ78">
        <v>0</v>
      </c>
      <c r="AK78">
        <v>53.424900000000001</v>
      </c>
      <c r="AL78">
        <v>55.776000000000003</v>
      </c>
      <c r="AM78">
        <v>15.804048</v>
      </c>
      <c r="AN78">
        <v>0.66954999999999998</v>
      </c>
      <c r="AO78">
        <v>0</v>
      </c>
      <c r="AP78">
        <v>0</v>
      </c>
      <c r="AQ78">
        <v>50.777999999999999</v>
      </c>
      <c r="AR78">
        <v>35.328000000000003</v>
      </c>
      <c r="AS78">
        <v>28.921800000000001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2944.4147659999999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69.938400000000001</v>
      </c>
      <c r="H79">
        <v>0</v>
      </c>
      <c r="I79">
        <v>0</v>
      </c>
      <c r="J79">
        <v>89.872</v>
      </c>
      <c r="K79">
        <v>339.45030200000002</v>
      </c>
      <c r="L79">
        <v>652.65250000000003</v>
      </c>
      <c r="M79">
        <v>92</v>
      </c>
      <c r="N79">
        <v>118.125</v>
      </c>
      <c r="O79">
        <v>123.66562500000001</v>
      </c>
      <c r="P79">
        <v>124.875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388.125</v>
      </c>
      <c r="V79">
        <v>15.846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43.040399999999998</v>
      </c>
      <c r="AH79">
        <v>93.563599999999994</v>
      </c>
      <c r="AI79">
        <v>0</v>
      </c>
      <c r="AJ79">
        <v>0</v>
      </c>
      <c r="AK79">
        <v>53.424900000000001</v>
      </c>
      <c r="AL79">
        <v>55.776000000000003</v>
      </c>
      <c r="AM79">
        <v>15.804048</v>
      </c>
      <c r="AN79">
        <v>0.66954999999999998</v>
      </c>
      <c r="AO79">
        <v>0</v>
      </c>
      <c r="AP79">
        <v>0</v>
      </c>
      <c r="AQ79">
        <v>50.777999999999999</v>
      </c>
      <c r="AR79">
        <v>35.328000000000003</v>
      </c>
      <c r="AS79">
        <v>29.5944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2935.9090579999997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69.938400000000001</v>
      </c>
      <c r="H80">
        <v>0</v>
      </c>
      <c r="I80">
        <v>0</v>
      </c>
      <c r="J80">
        <v>89.872</v>
      </c>
      <c r="K80">
        <v>339.45030200000002</v>
      </c>
      <c r="L80">
        <v>652.65250000000003</v>
      </c>
      <c r="M80">
        <v>92</v>
      </c>
      <c r="N80">
        <v>118.125</v>
      </c>
      <c r="O80">
        <v>123.66562500000001</v>
      </c>
      <c r="P80">
        <v>124.875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388.125</v>
      </c>
      <c r="V80">
        <v>15.846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26.34008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43.040399999999998</v>
      </c>
      <c r="AH80">
        <v>75.760000000000005</v>
      </c>
      <c r="AI80">
        <v>0</v>
      </c>
      <c r="AJ80">
        <v>0</v>
      </c>
      <c r="AK80">
        <v>53.424900000000001</v>
      </c>
      <c r="AL80">
        <v>55.776000000000003</v>
      </c>
      <c r="AM80">
        <v>15.804048</v>
      </c>
      <c r="AN80">
        <v>0.66954999999999998</v>
      </c>
      <c r="AO80">
        <v>0</v>
      </c>
      <c r="AP80">
        <v>0</v>
      </c>
      <c r="AQ80">
        <v>50.777999999999999</v>
      </c>
      <c r="AR80">
        <v>35.328000000000003</v>
      </c>
      <c r="AS80">
        <v>29.5944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2837.4437979999998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69.938400000000001</v>
      </c>
      <c r="H81">
        <v>0</v>
      </c>
      <c r="I81">
        <v>0</v>
      </c>
      <c r="J81">
        <v>89.872</v>
      </c>
      <c r="K81">
        <v>339.45030200000002</v>
      </c>
      <c r="L81">
        <v>652.65250000000003</v>
      </c>
      <c r="M81">
        <v>92</v>
      </c>
      <c r="N81">
        <v>118.125</v>
      </c>
      <c r="O81">
        <v>123.66562500000001</v>
      </c>
      <c r="P81">
        <v>124.875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388.125</v>
      </c>
      <c r="V81">
        <v>15.846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13.17004</v>
      </c>
      <c r="AC81">
        <v>0</v>
      </c>
      <c r="AD81">
        <v>0</v>
      </c>
      <c r="AE81">
        <v>16.478852</v>
      </c>
      <c r="AF81">
        <v>8.3810000000000002</v>
      </c>
      <c r="AG81">
        <v>43.040399999999998</v>
      </c>
      <c r="AH81">
        <v>56.82</v>
      </c>
      <c r="AI81">
        <v>0</v>
      </c>
      <c r="AJ81">
        <v>0</v>
      </c>
      <c r="AK81">
        <v>53.424900000000001</v>
      </c>
      <c r="AL81">
        <v>55.776000000000003</v>
      </c>
      <c r="AM81">
        <v>15.804048</v>
      </c>
      <c r="AN81">
        <v>0.66954999999999998</v>
      </c>
      <c r="AO81">
        <v>0</v>
      </c>
      <c r="AP81">
        <v>0</v>
      </c>
      <c r="AQ81">
        <v>38.177999999999997</v>
      </c>
      <c r="AR81">
        <v>35.328000000000003</v>
      </c>
      <c r="AS81">
        <v>26.904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2763.5399179999999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69.938400000000001</v>
      </c>
      <c r="H82">
        <v>0</v>
      </c>
      <c r="I82">
        <v>0</v>
      </c>
      <c r="J82">
        <v>89.872</v>
      </c>
      <c r="K82">
        <v>339.45030200000002</v>
      </c>
      <c r="L82">
        <v>652.65250000000003</v>
      </c>
      <c r="M82">
        <v>92</v>
      </c>
      <c r="N82">
        <v>118.125</v>
      </c>
      <c r="O82">
        <v>123.66562500000001</v>
      </c>
      <c r="P82">
        <v>124.875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388.125</v>
      </c>
      <c r="V82">
        <v>15.846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43.040399999999998</v>
      </c>
      <c r="AH82">
        <v>56.82</v>
      </c>
      <c r="AI82">
        <v>0</v>
      </c>
      <c r="AJ82">
        <v>0</v>
      </c>
      <c r="AK82">
        <v>53.424900000000001</v>
      </c>
      <c r="AL82">
        <v>25.564</v>
      </c>
      <c r="AM82">
        <v>15.804048</v>
      </c>
      <c r="AN82">
        <v>0.66954999999999998</v>
      </c>
      <c r="AO82">
        <v>0</v>
      </c>
      <c r="AP82">
        <v>0</v>
      </c>
      <c r="AQ82">
        <v>38.177999999999997</v>
      </c>
      <c r="AR82">
        <v>35.328000000000003</v>
      </c>
      <c r="AS82">
        <v>26.904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2710.8975580000001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69.938400000000001</v>
      </c>
      <c r="H83">
        <v>0</v>
      </c>
      <c r="I83">
        <v>0</v>
      </c>
      <c r="J83">
        <v>89.872</v>
      </c>
      <c r="K83">
        <v>339.75030199999998</v>
      </c>
      <c r="L83">
        <v>653.15250000000003</v>
      </c>
      <c r="M83">
        <v>92</v>
      </c>
      <c r="N83">
        <v>118.125</v>
      </c>
      <c r="O83">
        <v>123.66562500000001</v>
      </c>
      <c r="P83">
        <v>124.875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388.125</v>
      </c>
      <c r="V83">
        <v>15.846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43.040399999999998</v>
      </c>
      <c r="AH83">
        <v>37.880000000000003</v>
      </c>
      <c r="AI83">
        <v>0</v>
      </c>
      <c r="AJ83">
        <v>0</v>
      </c>
      <c r="AK83">
        <v>53.424900000000001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25.452000000000002</v>
      </c>
      <c r="AR83">
        <v>35.328000000000003</v>
      </c>
      <c r="AS83">
        <v>26.904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2667.2495580000009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69.938400000000001</v>
      </c>
      <c r="H84">
        <v>0</v>
      </c>
      <c r="I84">
        <v>0</v>
      </c>
      <c r="J84">
        <v>89.872</v>
      </c>
      <c r="K84">
        <v>339.75030199999998</v>
      </c>
      <c r="L84">
        <v>653.15250000000003</v>
      </c>
      <c r="M84">
        <v>92</v>
      </c>
      <c r="N84">
        <v>118.125</v>
      </c>
      <c r="O84">
        <v>123.66562500000001</v>
      </c>
      <c r="P84">
        <v>124.875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388.125</v>
      </c>
      <c r="V84">
        <v>15.846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43.040399999999998</v>
      </c>
      <c r="AH84">
        <v>37.880000000000003</v>
      </c>
      <c r="AI84">
        <v>0</v>
      </c>
      <c r="AJ84">
        <v>0</v>
      </c>
      <c r="AK84">
        <v>53.424900000000001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25.452000000000002</v>
      </c>
      <c r="AR84">
        <v>35.328000000000003</v>
      </c>
      <c r="AS84">
        <v>26.904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2653.2001980000009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69.938400000000001</v>
      </c>
      <c r="H85">
        <v>0</v>
      </c>
      <c r="I85">
        <v>0</v>
      </c>
      <c r="J85">
        <v>89.872</v>
      </c>
      <c r="K85">
        <v>339.75030199999998</v>
      </c>
      <c r="L85">
        <v>653.15250000000003</v>
      </c>
      <c r="M85">
        <v>92</v>
      </c>
      <c r="N85">
        <v>118.125</v>
      </c>
      <c r="O85">
        <v>123.66562500000001</v>
      </c>
      <c r="P85">
        <v>124.875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388.125</v>
      </c>
      <c r="V85">
        <v>14.317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43.040399999999998</v>
      </c>
      <c r="AH85">
        <v>18.940000000000001</v>
      </c>
      <c r="AI85">
        <v>0</v>
      </c>
      <c r="AJ85">
        <v>0</v>
      </c>
      <c r="AK85">
        <v>53.424900000000001</v>
      </c>
      <c r="AL85">
        <v>12.782</v>
      </c>
      <c r="AM85">
        <v>15.804048</v>
      </c>
      <c r="AN85">
        <v>0.66954999999999998</v>
      </c>
      <c r="AO85">
        <v>0</v>
      </c>
      <c r="AP85">
        <v>0</v>
      </c>
      <c r="AQ85">
        <v>25.326000000000001</v>
      </c>
      <c r="AR85">
        <v>35.328000000000003</v>
      </c>
      <c r="AS85">
        <v>30.266999999999999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2635.9681980000005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69.938400000000001</v>
      </c>
      <c r="H86">
        <v>0</v>
      </c>
      <c r="I86">
        <v>0</v>
      </c>
      <c r="J86">
        <v>89.872</v>
      </c>
      <c r="K86">
        <v>339.75030199999998</v>
      </c>
      <c r="L86">
        <v>652.65250000000003</v>
      </c>
      <c r="M86">
        <v>92</v>
      </c>
      <c r="N86">
        <v>118.125</v>
      </c>
      <c r="O86">
        <v>123.66562500000001</v>
      </c>
      <c r="P86">
        <v>124.875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388.125</v>
      </c>
      <c r="V86">
        <v>14.317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13.17004</v>
      </c>
      <c r="AC86">
        <v>0</v>
      </c>
      <c r="AD86">
        <v>0</v>
      </c>
      <c r="AE86">
        <v>16.478852</v>
      </c>
      <c r="AF86">
        <v>0</v>
      </c>
      <c r="AG86">
        <v>43.040399999999998</v>
      </c>
      <c r="AH86">
        <v>0</v>
      </c>
      <c r="AI86">
        <v>0</v>
      </c>
      <c r="AJ86">
        <v>0</v>
      </c>
      <c r="AK86">
        <v>53.424900000000001</v>
      </c>
      <c r="AL86">
        <v>12.782</v>
      </c>
      <c r="AM86">
        <v>15.804048</v>
      </c>
      <c r="AN86">
        <v>0.66954999999999998</v>
      </c>
      <c r="AO86">
        <v>0</v>
      </c>
      <c r="AP86">
        <v>0</v>
      </c>
      <c r="AQ86">
        <v>25.326000000000001</v>
      </c>
      <c r="AR86">
        <v>35.328000000000003</v>
      </c>
      <c r="AS86">
        <v>30.266999999999999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2616.5281980000004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69.938400000000001</v>
      </c>
      <c r="H87">
        <v>0</v>
      </c>
      <c r="I87">
        <v>0</v>
      </c>
      <c r="J87">
        <v>89.872</v>
      </c>
      <c r="K87">
        <v>339.75030199999998</v>
      </c>
      <c r="L87">
        <v>652.65250000000003</v>
      </c>
      <c r="M87">
        <v>92</v>
      </c>
      <c r="N87">
        <v>118.125</v>
      </c>
      <c r="O87">
        <v>123.66562500000001</v>
      </c>
      <c r="P87">
        <v>124.875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388.125</v>
      </c>
      <c r="V87">
        <v>14.317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43.040399999999998</v>
      </c>
      <c r="AH87">
        <v>0</v>
      </c>
      <c r="AI87">
        <v>0</v>
      </c>
      <c r="AJ87">
        <v>0</v>
      </c>
      <c r="AK87">
        <v>53.424900000000001</v>
      </c>
      <c r="AL87">
        <v>12.782</v>
      </c>
      <c r="AM87">
        <v>15.804048</v>
      </c>
      <c r="AN87">
        <v>0.66954999999999998</v>
      </c>
      <c r="AO87">
        <v>0</v>
      </c>
      <c r="AP87">
        <v>0.38429999999999997</v>
      </c>
      <c r="AQ87">
        <v>25.326000000000001</v>
      </c>
      <c r="AR87">
        <v>35.328000000000003</v>
      </c>
      <c r="AS87">
        <v>30.266999999999999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2589.6930980000006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69.938400000000001</v>
      </c>
      <c r="H88">
        <v>0</v>
      </c>
      <c r="I88">
        <v>0</v>
      </c>
      <c r="J88">
        <v>89.872</v>
      </c>
      <c r="K88">
        <v>339.75030199999998</v>
      </c>
      <c r="L88">
        <v>652.65250000000003</v>
      </c>
      <c r="M88">
        <v>92</v>
      </c>
      <c r="N88">
        <v>118.125</v>
      </c>
      <c r="O88">
        <v>123.66562500000001</v>
      </c>
      <c r="P88">
        <v>124.875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388.125</v>
      </c>
      <c r="V88">
        <v>14.317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43.040399999999998</v>
      </c>
      <c r="AH88">
        <v>0</v>
      </c>
      <c r="AI88">
        <v>0</v>
      </c>
      <c r="AJ88">
        <v>0</v>
      </c>
      <c r="AK88">
        <v>53.424900000000001</v>
      </c>
      <c r="AL88">
        <v>12.782</v>
      </c>
      <c r="AM88">
        <v>15.804048</v>
      </c>
      <c r="AN88">
        <v>0.66954999999999998</v>
      </c>
      <c r="AO88">
        <v>0</v>
      </c>
      <c r="AP88">
        <v>0.38429999999999997</v>
      </c>
      <c r="AQ88">
        <v>12.726000000000001</v>
      </c>
      <c r="AR88">
        <v>35.328000000000003</v>
      </c>
      <c r="AS88">
        <v>30.266999999999999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2577.0930980000007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69.938400000000001</v>
      </c>
      <c r="H89">
        <v>0</v>
      </c>
      <c r="I89">
        <v>0</v>
      </c>
      <c r="J89">
        <v>89.872</v>
      </c>
      <c r="K89">
        <v>339.75030199999998</v>
      </c>
      <c r="L89">
        <v>652.65250000000003</v>
      </c>
      <c r="M89">
        <v>92</v>
      </c>
      <c r="N89">
        <v>118.125</v>
      </c>
      <c r="O89">
        <v>123.66562500000001</v>
      </c>
      <c r="P89">
        <v>124.875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388.125</v>
      </c>
      <c r="V89">
        <v>14.317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43.040399999999998</v>
      </c>
      <c r="AH89">
        <v>0</v>
      </c>
      <c r="AI89">
        <v>0</v>
      </c>
      <c r="AJ89">
        <v>0</v>
      </c>
      <c r="AK89">
        <v>53.424900000000001</v>
      </c>
      <c r="AL89">
        <v>12.782</v>
      </c>
      <c r="AM89">
        <v>15.804048</v>
      </c>
      <c r="AN89">
        <v>0.66954999999999998</v>
      </c>
      <c r="AO89">
        <v>0</v>
      </c>
      <c r="AP89">
        <v>0.64049999999999996</v>
      </c>
      <c r="AQ89">
        <v>12.474</v>
      </c>
      <c r="AR89">
        <v>35.328000000000003</v>
      </c>
      <c r="AS89">
        <v>30.266999999999999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2577.0972980000006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69.938400000000001</v>
      </c>
      <c r="H90">
        <v>0</v>
      </c>
      <c r="I90">
        <v>0</v>
      </c>
      <c r="J90">
        <v>89.872</v>
      </c>
      <c r="K90">
        <v>339.75030199999998</v>
      </c>
      <c r="L90">
        <v>653.15250000000003</v>
      </c>
      <c r="M90">
        <v>92</v>
      </c>
      <c r="N90">
        <v>118.125</v>
      </c>
      <c r="O90">
        <v>123.66562500000001</v>
      </c>
      <c r="P90">
        <v>124.875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388.125</v>
      </c>
      <c r="V90">
        <v>14.317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43.040399999999998</v>
      </c>
      <c r="AH90">
        <v>0</v>
      </c>
      <c r="AI90">
        <v>0</v>
      </c>
      <c r="AJ90">
        <v>0</v>
      </c>
      <c r="AK90">
        <v>53.424900000000001</v>
      </c>
      <c r="AL90">
        <v>12.782</v>
      </c>
      <c r="AM90">
        <v>15.804048</v>
      </c>
      <c r="AN90">
        <v>0.66954999999999998</v>
      </c>
      <c r="AO90">
        <v>0</v>
      </c>
      <c r="AP90">
        <v>0.64049999999999996</v>
      </c>
      <c r="AQ90">
        <v>12.096</v>
      </c>
      <c r="AR90">
        <v>35.328000000000003</v>
      </c>
      <c r="AS90">
        <v>30.266999999999999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2577.2192980000004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69.938400000000001</v>
      </c>
      <c r="H91">
        <v>0</v>
      </c>
      <c r="I91">
        <v>0</v>
      </c>
      <c r="J91">
        <v>89.872</v>
      </c>
      <c r="K91">
        <v>339.75030199999998</v>
      </c>
      <c r="L91">
        <v>653.15250000000003</v>
      </c>
      <c r="M91">
        <v>92</v>
      </c>
      <c r="N91">
        <v>118.125</v>
      </c>
      <c r="O91">
        <v>123.66562500000001</v>
      </c>
      <c r="P91">
        <v>124.875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388.125</v>
      </c>
      <c r="V91">
        <v>14.317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43.040399999999998</v>
      </c>
      <c r="AH91">
        <v>0</v>
      </c>
      <c r="AI91">
        <v>0</v>
      </c>
      <c r="AJ91">
        <v>0</v>
      </c>
      <c r="AK91">
        <v>53.424900000000001</v>
      </c>
      <c r="AL91">
        <v>12.782</v>
      </c>
      <c r="AM91">
        <v>10.557359999999999</v>
      </c>
      <c r="AN91">
        <v>0.66954999999999998</v>
      </c>
      <c r="AO91">
        <v>0</v>
      </c>
      <c r="AP91">
        <v>0.64049999999999996</v>
      </c>
      <c r="AQ91">
        <v>0</v>
      </c>
      <c r="AR91">
        <v>35.328000000000003</v>
      </c>
      <c r="AS91">
        <v>30.266999999999999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2543.3977580000001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69.938400000000001</v>
      </c>
      <c r="H92">
        <v>0</v>
      </c>
      <c r="I92">
        <v>0</v>
      </c>
      <c r="J92">
        <v>89.872</v>
      </c>
      <c r="K92">
        <v>339.75030199999998</v>
      </c>
      <c r="L92">
        <v>653.15250000000003</v>
      </c>
      <c r="M92">
        <v>92</v>
      </c>
      <c r="N92">
        <v>118.125</v>
      </c>
      <c r="O92">
        <v>123.66562500000001</v>
      </c>
      <c r="P92">
        <v>124.875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388.125</v>
      </c>
      <c r="V92">
        <v>14.317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43.040399999999998</v>
      </c>
      <c r="AH92">
        <v>0</v>
      </c>
      <c r="AI92">
        <v>0</v>
      </c>
      <c r="AJ92">
        <v>0</v>
      </c>
      <c r="AK92">
        <v>53.424900000000001</v>
      </c>
      <c r="AL92">
        <v>12.782</v>
      </c>
      <c r="AM92">
        <v>10.557359999999999</v>
      </c>
      <c r="AN92">
        <v>0.66954999999999998</v>
      </c>
      <c r="AO92">
        <v>0</v>
      </c>
      <c r="AP92">
        <v>0.64049999999999996</v>
      </c>
      <c r="AQ92">
        <v>0</v>
      </c>
      <c r="AR92">
        <v>35.328000000000003</v>
      </c>
      <c r="AS92">
        <v>30.266999999999999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2543.3977580000001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69.938400000000001</v>
      </c>
      <c r="H93">
        <v>0</v>
      </c>
      <c r="I93">
        <v>0</v>
      </c>
      <c r="J93">
        <v>89.872</v>
      </c>
      <c r="K93">
        <v>339.75030199999998</v>
      </c>
      <c r="L93">
        <v>653.15250000000003</v>
      </c>
      <c r="M93">
        <v>92</v>
      </c>
      <c r="N93">
        <v>118.125</v>
      </c>
      <c r="O93">
        <v>123.66562500000001</v>
      </c>
      <c r="P93">
        <v>124.875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388.125</v>
      </c>
      <c r="V93">
        <v>14.317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43.040399999999998</v>
      </c>
      <c r="AH93">
        <v>0</v>
      </c>
      <c r="AI93">
        <v>0</v>
      </c>
      <c r="AJ93">
        <v>0</v>
      </c>
      <c r="AK93">
        <v>53.424900000000001</v>
      </c>
      <c r="AL93">
        <v>12.782</v>
      </c>
      <c r="AM93">
        <v>10.557359999999999</v>
      </c>
      <c r="AN93">
        <v>0.66954999999999998</v>
      </c>
      <c r="AO93">
        <v>0</v>
      </c>
      <c r="AP93">
        <v>0.64049999999999996</v>
      </c>
      <c r="AQ93">
        <v>0</v>
      </c>
      <c r="AR93">
        <v>35.328000000000003</v>
      </c>
      <c r="AS93">
        <v>30.266999999999999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2543.3977580000001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69.938400000000001</v>
      </c>
      <c r="H94">
        <v>0</v>
      </c>
      <c r="I94">
        <v>0</v>
      </c>
      <c r="J94">
        <v>89.872</v>
      </c>
      <c r="K94">
        <v>339.75030199999998</v>
      </c>
      <c r="L94">
        <v>653.15250000000003</v>
      </c>
      <c r="M94">
        <v>92</v>
      </c>
      <c r="N94">
        <v>118.125</v>
      </c>
      <c r="O94">
        <v>123.66562500000001</v>
      </c>
      <c r="P94">
        <v>124.875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388.125</v>
      </c>
      <c r="V94">
        <v>14.317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43.040399999999998</v>
      </c>
      <c r="AH94">
        <v>0</v>
      </c>
      <c r="AI94">
        <v>0</v>
      </c>
      <c r="AJ94">
        <v>0</v>
      </c>
      <c r="AK94">
        <v>53.424900000000001</v>
      </c>
      <c r="AL94">
        <v>12.782</v>
      </c>
      <c r="AM94">
        <v>10.557359999999999</v>
      </c>
      <c r="AN94">
        <v>0.66954999999999998</v>
      </c>
      <c r="AO94">
        <v>0</v>
      </c>
      <c r="AP94">
        <v>0.64049999999999996</v>
      </c>
      <c r="AQ94">
        <v>0</v>
      </c>
      <c r="AR94">
        <v>35.328000000000003</v>
      </c>
      <c r="AS94">
        <v>30.266999999999999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2543.3977580000001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69.938400000000001</v>
      </c>
      <c r="H95">
        <v>0</v>
      </c>
      <c r="I95">
        <v>0</v>
      </c>
      <c r="J95">
        <v>89.872</v>
      </c>
      <c r="K95">
        <v>339.75030199999998</v>
      </c>
      <c r="L95">
        <v>653.15250000000003</v>
      </c>
      <c r="M95">
        <v>92</v>
      </c>
      <c r="N95">
        <v>118.125</v>
      </c>
      <c r="O95">
        <v>123.66562500000001</v>
      </c>
      <c r="P95">
        <v>124.875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388.125</v>
      </c>
      <c r="V95">
        <v>14.317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43.040399999999998</v>
      </c>
      <c r="AH95">
        <v>23.390899999999998</v>
      </c>
      <c r="AI95">
        <v>0</v>
      </c>
      <c r="AJ95">
        <v>0</v>
      </c>
      <c r="AK95">
        <v>53.424900000000001</v>
      </c>
      <c r="AL95">
        <v>12.782</v>
      </c>
      <c r="AM95">
        <v>10.557359999999999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30.266999999999999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2566.7886579999999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69.938400000000001</v>
      </c>
      <c r="H96">
        <v>0</v>
      </c>
      <c r="I96">
        <v>0</v>
      </c>
      <c r="J96">
        <v>89.872</v>
      </c>
      <c r="K96">
        <v>339.75030199999998</v>
      </c>
      <c r="L96">
        <v>653.15250000000003</v>
      </c>
      <c r="M96">
        <v>92</v>
      </c>
      <c r="N96">
        <v>118.125</v>
      </c>
      <c r="O96">
        <v>123.66562500000001</v>
      </c>
      <c r="P96">
        <v>124.875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388.125</v>
      </c>
      <c r="V96">
        <v>14.317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43.040399999999998</v>
      </c>
      <c r="AH96">
        <v>23.390899999999998</v>
      </c>
      <c r="AI96">
        <v>0</v>
      </c>
      <c r="AJ96">
        <v>0</v>
      </c>
      <c r="AK96">
        <v>53.424900000000001</v>
      </c>
      <c r="AL96">
        <v>12.782</v>
      </c>
      <c r="AM96">
        <v>10.557359999999999</v>
      </c>
      <c r="AN96">
        <v>0.66954999999999998</v>
      </c>
      <c r="AO96">
        <v>0</v>
      </c>
      <c r="AP96">
        <v>6.4050000000000002</v>
      </c>
      <c r="AQ96">
        <v>0</v>
      </c>
      <c r="AR96">
        <v>35.328000000000003</v>
      </c>
      <c r="AS96">
        <v>30.266999999999999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2572.5531580000002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69.938400000000001</v>
      </c>
      <c r="H97">
        <v>0</v>
      </c>
      <c r="I97">
        <v>0</v>
      </c>
      <c r="J97">
        <v>89.872</v>
      </c>
      <c r="K97">
        <v>339.75030199999998</v>
      </c>
      <c r="L97">
        <v>653.15250000000003</v>
      </c>
      <c r="M97">
        <v>92</v>
      </c>
      <c r="N97">
        <v>118.125</v>
      </c>
      <c r="O97">
        <v>123.66562500000001</v>
      </c>
      <c r="P97">
        <v>124.875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388.125</v>
      </c>
      <c r="V97">
        <v>14.317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43.040399999999998</v>
      </c>
      <c r="AH97">
        <v>23.390899999999998</v>
      </c>
      <c r="AI97">
        <v>0</v>
      </c>
      <c r="AJ97">
        <v>0</v>
      </c>
      <c r="AK97">
        <v>53.424900000000001</v>
      </c>
      <c r="AL97">
        <v>12.782</v>
      </c>
      <c r="AM97">
        <v>10.557359999999999</v>
      </c>
      <c r="AN97">
        <v>0.66954999999999998</v>
      </c>
      <c r="AO97">
        <v>0</v>
      </c>
      <c r="AP97">
        <v>6.4050000000000002</v>
      </c>
      <c r="AQ97">
        <v>0</v>
      </c>
      <c r="AR97">
        <v>35.328000000000003</v>
      </c>
      <c r="AS97">
        <v>28.249199999999998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2570.5353580000005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69.938400000000001</v>
      </c>
      <c r="H98">
        <v>0</v>
      </c>
      <c r="I98">
        <v>0</v>
      </c>
      <c r="J98">
        <v>89.872</v>
      </c>
      <c r="K98">
        <v>339.75030199999998</v>
      </c>
      <c r="L98">
        <v>653.15250000000003</v>
      </c>
      <c r="M98">
        <v>92</v>
      </c>
      <c r="N98">
        <v>118.125</v>
      </c>
      <c r="O98">
        <v>123.66562500000001</v>
      </c>
      <c r="P98">
        <v>124.875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388.125</v>
      </c>
      <c r="V98">
        <v>14.317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43.040399999999998</v>
      </c>
      <c r="AH98">
        <v>23.390899999999998</v>
      </c>
      <c r="AI98">
        <v>0</v>
      </c>
      <c r="AJ98">
        <v>0</v>
      </c>
      <c r="AK98">
        <v>53.424900000000001</v>
      </c>
      <c r="AL98">
        <v>12.782</v>
      </c>
      <c r="AM98">
        <v>10.557359999999999</v>
      </c>
      <c r="AN98">
        <v>0.66954999999999998</v>
      </c>
      <c r="AO98">
        <v>0</v>
      </c>
      <c r="AP98">
        <v>6.4050000000000002</v>
      </c>
      <c r="AQ98">
        <v>0</v>
      </c>
      <c r="AR98">
        <v>35.328000000000003</v>
      </c>
      <c r="AS98">
        <v>28.249199999999998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2570.5353580000005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1.0273200000000013</v>
      </c>
      <c r="E99">
        <f t="shared" si="2"/>
        <v>0</v>
      </c>
      <c r="F99">
        <f t="shared" si="2"/>
        <v>0</v>
      </c>
      <c r="G99">
        <f t="shared" si="2"/>
        <v>1.6785216000000001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8.1535572480000091</v>
      </c>
      <c r="L99">
        <f t="shared" si="2"/>
        <v>15.674284999999962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2.9969999999999999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9.3026250000000008</v>
      </c>
      <c r="V99">
        <f t="shared" si="2"/>
        <v>0.38037350000000009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0.20866560000000017</v>
      </c>
      <c r="AA99">
        <f t="shared" si="2"/>
        <v>0.27650000000000002</v>
      </c>
      <c r="AB99">
        <f t="shared" si="2"/>
        <v>0.19992334</v>
      </c>
      <c r="AC99">
        <f t="shared" si="2"/>
        <v>0.11412083400000003</v>
      </c>
      <c r="AD99">
        <f t="shared" si="2"/>
        <v>8.7846499999999994E-2</v>
      </c>
      <c r="AE99">
        <f t="shared" si="2"/>
        <v>0.34193617899999973</v>
      </c>
      <c r="AF99">
        <f t="shared" si="2"/>
        <v>0.2380203999999998</v>
      </c>
      <c r="AG99">
        <f t="shared" si="2"/>
        <v>1.0329695999999988</v>
      </c>
      <c r="AH99">
        <f t="shared" si="2"/>
        <v>0.6673509000000003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0.58448600000000039</v>
      </c>
      <c r="AM99">
        <f t="shared" si="2"/>
        <v>0.25610662399999989</v>
      </c>
      <c r="AN99">
        <f t="shared" si="2"/>
        <v>1.6069200000000013E-2</v>
      </c>
      <c r="AO99">
        <f t="shared" si="2"/>
        <v>0</v>
      </c>
      <c r="AP99">
        <f t="shared" si="2"/>
        <v>2.0143725000000005E-2</v>
      </c>
      <c r="AQ99">
        <f t="shared" si="2"/>
        <v>0.39690000000000003</v>
      </c>
      <c r="AR99">
        <f t="shared" si="2"/>
        <v>0.84676799999999974</v>
      </c>
      <c r="AS99">
        <f t="shared" si="2"/>
        <v>0.74350817700000038</v>
      </c>
      <c r="AT99">
        <f t="shared" si="2"/>
        <v>0.47954865000000008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63.741277581000013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278</v>
      </c>
      <c r="L3">
        <v>584.65509999999995</v>
      </c>
      <c r="M3">
        <v>92</v>
      </c>
      <c r="N3">
        <v>118.125</v>
      </c>
      <c r="O3">
        <v>123.66562500000001</v>
      </c>
      <c r="P3">
        <v>124.875</v>
      </c>
      <c r="Q3">
        <v>10.91</v>
      </c>
      <c r="R3">
        <v>36.584800000000001</v>
      </c>
      <c r="S3">
        <v>22.870055000000001</v>
      </c>
      <c r="T3">
        <v>0</v>
      </c>
      <c r="U3">
        <v>387</v>
      </c>
      <c r="V3">
        <v>15.799208</v>
      </c>
      <c r="W3">
        <v>40.024500000000003</v>
      </c>
      <c r="X3">
        <v>127.26090000000001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8.3810000000000002</v>
      </c>
      <c r="AG3">
        <v>43.040399999999998</v>
      </c>
      <c r="AH3">
        <v>0</v>
      </c>
      <c r="AI3">
        <v>0</v>
      </c>
      <c r="AJ3">
        <v>0</v>
      </c>
      <c r="AK3">
        <v>53.424900000000001</v>
      </c>
      <c r="AL3">
        <v>12.782</v>
      </c>
      <c r="AM3">
        <v>15.804048</v>
      </c>
      <c r="AN3">
        <v>0.66954999999999998</v>
      </c>
      <c r="AO3">
        <v>0</v>
      </c>
      <c r="AP3">
        <v>6.4050000000000002</v>
      </c>
      <c r="AQ3">
        <v>0</v>
      </c>
      <c r="AR3">
        <v>39.744</v>
      </c>
      <c r="AS3">
        <v>32.553840000000001</v>
      </c>
      <c r="AT3">
        <v>18.019953000000001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2222.1153310000009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263.12309299999998</v>
      </c>
      <c r="L4">
        <v>514.65509999999995</v>
      </c>
      <c r="M4">
        <v>92</v>
      </c>
      <c r="N4">
        <v>118.125</v>
      </c>
      <c r="O4">
        <v>123.66562500000001</v>
      </c>
      <c r="P4">
        <v>124.875</v>
      </c>
      <c r="Q4">
        <v>10.91</v>
      </c>
      <c r="R4">
        <v>36.584800000000001</v>
      </c>
      <c r="S4">
        <v>22.793600000000001</v>
      </c>
      <c r="T4">
        <v>0</v>
      </c>
      <c r="U4">
        <v>387</v>
      </c>
      <c r="V4">
        <v>16.511399999999998</v>
      </c>
      <c r="W4">
        <v>40.024500000000003</v>
      </c>
      <c r="X4">
        <v>127.26090000000001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8.3810000000000002</v>
      </c>
      <c r="AG4">
        <v>43.040399999999998</v>
      </c>
      <c r="AH4">
        <v>0</v>
      </c>
      <c r="AI4">
        <v>0</v>
      </c>
      <c r="AJ4">
        <v>0</v>
      </c>
      <c r="AK4">
        <v>53.424900000000001</v>
      </c>
      <c r="AL4">
        <v>12.782</v>
      </c>
      <c r="AM4">
        <v>15.804048</v>
      </c>
      <c r="AN4">
        <v>0.66954999999999998</v>
      </c>
      <c r="AO4">
        <v>0</v>
      </c>
      <c r="AP4">
        <v>6.4050000000000002</v>
      </c>
      <c r="AQ4">
        <v>0</v>
      </c>
      <c r="AR4">
        <v>39.744</v>
      </c>
      <c r="AS4">
        <v>32.553840000000001</v>
      </c>
      <c r="AT4">
        <v>18.885943000000001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2138.7401510000004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287</v>
      </c>
      <c r="L5">
        <v>444.6551</v>
      </c>
      <c r="M5">
        <v>92</v>
      </c>
      <c r="N5">
        <v>118.125</v>
      </c>
      <c r="O5">
        <v>123.66562500000001</v>
      </c>
      <c r="P5">
        <v>124.875</v>
      </c>
      <c r="Q5">
        <v>10.91</v>
      </c>
      <c r="R5">
        <v>36.584800000000001</v>
      </c>
      <c r="S5">
        <v>22.793600000000001</v>
      </c>
      <c r="T5">
        <v>0</v>
      </c>
      <c r="U5">
        <v>387</v>
      </c>
      <c r="V5">
        <v>16.511399999999998</v>
      </c>
      <c r="W5">
        <v>46.165543999999997</v>
      </c>
      <c r="X5">
        <v>147.26089999999999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43.040399999999998</v>
      </c>
      <c r="AH5">
        <v>0</v>
      </c>
      <c r="AI5">
        <v>0</v>
      </c>
      <c r="AJ5">
        <v>0</v>
      </c>
      <c r="AK5">
        <v>53.424900000000001</v>
      </c>
      <c r="AL5">
        <v>12.782</v>
      </c>
      <c r="AM5">
        <v>15.804048</v>
      </c>
      <c r="AN5">
        <v>0.66954999999999998</v>
      </c>
      <c r="AO5">
        <v>0</v>
      </c>
      <c r="AP5">
        <v>6.4050000000000002</v>
      </c>
      <c r="AQ5">
        <v>0</v>
      </c>
      <c r="AR5">
        <v>34.223999999999997</v>
      </c>
      <c r="AS5">
        <v>32.553840000000001</v>
      </c>
      <c r="AT5">
        <v>16.750091999999999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2111.1022510000007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293</v>
      </c>
      <c r="L6">
        <v>393.6551</v>
      </c>
      <c r="M6">
        <v>92</v>
      </c>
      <c r="N6">
        <v>118.125</v>
      </c>
      <c r="O6">
        <v>123.66562500000001</v>
      </c>
      <c r="P6">
        <v>124.875</v>
      </c>
      <c r="Q6">
        <v>10.91</v>
      </c>
      <c r="R6">
        <v>36.584800000000001</v>
      </c>
      <c r="S6">
        <v>22.793600000000001</v>
      </c>
      <c r="T6">
        <v>0</v>
      </c>
      <c r="U6">
        <v>387</v>
      </c>
      <c r="V6">
        <v>16.68</v>
      </c>
      <c r="W6">
        <v>46.399079999999998</v>
      </c>
      <c r="X6">
        <v>147.26089999999999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43.040399999999998</v>
      </c>
      <c r="AH6">
        <v>0</v>
      </c>
      <c r="AI6">
        <v>0</v>
      </c>
      <c r="AJ6">
        <v>0</v>
      </c>
      <c r="AK6">
        <v>53.424900000000001</v>
      </c>
      <c r="AL6">
        <v>12.782</v>
      </c>
      <c r="AM6">
        <v>15.804048</v>
      </c>
      <c r="AN6">
        <v>0.66954999999999998</v>
      </c>
      <c r="AO6">
        <v>0</v>
      </c>
      <c r="AP6">
        <v>6.4050000000000002</v>
      </c>
      <c r="AQ6">
        <v>0</v>
      </c>
      <c r="AR6">
        <v>34.223999999999997</v>
      </c>
      <c r="AS6">
        <v>32.553840000000001</v>
      </c>
      <c r="AT6">
        <v>17.570719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2067.325014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275.85141299999998</v>
      </c>
      <c r="L7">
        <v>393.6551</v>
      </c>
      <c r="M7">
        <v>92</v>
      </c>
      <c r="N7">
        <v>118.125</v>
      </c>
      <c r="O7">
        <v>123.66562500000001</v>
      </c>
      <c r="P7">
        <v>124.875</v>
      </c>
      <c r="Q7">
        <v>10.1389</v>
      </c>
      <c r="R7">
        <v>36.584800000000001</v>
      </c>
      <c r="S7">
        <v>22.793600000000001</v>
      </c>
      <c r="T7">
        <v>0</v>
      </c>
      <c r="U7">
        <v>387</v>
      </c>
      <c r="V7">
        <v>16.511399999999998</v>
      </c>
      <c r="W7">
        <v>46.399079999999998</v>
      </c>
      <c r="X7">
        <v>147.26089999999999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43.040399999999998</v>
      </c>
      <c r="AH7">
        <v>0</v>
      </c>
      <c r="AI7">
        <v>0</v>
      </c>
      <c r="AJ7">
        <v>0</v>
      </c>
      <c r="AK7">
        <v>53.424900000000001</v>
      </c>
      <c r="AL7">
        <v>12.782</v>
      </c>
      <c r="AM7">
        <v>15.804048</v>
      </c>
      <c r="AN7">
        <v>0.66954999999999998</v>
      </c>
      <c r="AO7">
        <v>0</v>
      </c>
      <c r="AP7">
        <v>6.4050000000000002</v>
      </c>
      <c r="AQ7">
        <v>0</v>
      </c>
      <c r="AR7">
        <v>34.223999999999997</v>
      </c>
      <c r="AS7">
        <v>32.553840000000001</v>
      </c>
      <c r="AT7">
        <v>14.893336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2046.559344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258.151229</v>
      </c>
      <c r="L8">
        <v>393.6551</v>
      </c>
      <c r="M8">
        <v>92</v>
      </c>
      <c r="N8">
        <v>118.125</v>
      </c>
      <c r="O8">
        <v>123.66562500000001</v>
      </c>
      <c r="P8">
        <v>124.875</v>
      </c>
      <c r="Q8">
        <v>10.1389</v>
      </c>
      <c r="R8">
        <v>36.584800000000001</v>
      </c>
      <c r="S8">
        <v>22.793600000000001</v>
      </c>
      <c r="T8">
        <v>0</v>
      </c>
      <c r="U8">
        <v>387</v>
      </c>
      <c r="V8">
        <v>16.511399999999998</v>
      </c>
      <c r="W8">
        <v>46.399079999999998</v>
      </c>
      <c r="X8">
        <v>147.26089999999999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43.040399999999998</v>
      </c>
      <c r="AH8">
        <v>0</v>
      </c>
      <c r="AI8">
        <v>0</v>
      </c>
      <c r="AJ8">
        <v>0</v>
      </c>
      <c r="AK8">
        <v>53.424900000000001</v>
      </c>
      <c r="AL8">
        <v>27.888000000000002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32.553840000000001</v>
      </c>
      <c r="AT8">
        <v>15.302864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2037.9696880000001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239.92876000000001</v>
      </c>
      <c r="L9">
        <v>378.95</v>
      </c>
      <c r="M9">
        <v>92</v>
      </c>
      <c r="N9">
        <v>118.125</v>
      </c>
      <c r="O9">
        <v>123.66562500000001</v>
      </c>
      <c r="P9">
        <v>124.875</v>
      </c>
      <c r="Q9">
        <v>10.1389</v>
      </c>
      <c r="R9">
        <v>36.584800000000001</v>
      </c>
      <c r="S9">
        <v>22.793600000000001</v>
      </c>
      <c r="T9">
        <v>0</v>
      </c>
      <c r="U9">
        <v>387</v>
      </c>
      <c r="V9">
        <v>16.511399999999998</v>
      </c>
      <c r="W9">
        <v>46.399079999999998</v>
      </c>
      <c r="X9">
        <v>147.26089999999999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43.040399999999998</v>
      </c>
      <c r="AH9">
        <v>0</v>
      </c>
      <c r="AI9">
        <v>0</v>
      </c>
      <c r="AJ9">
        <v>0</v>
      </c>
      <c r="AK9">
        <v>53.424900000000001</v>
      </c>
      <c r="AL9">
        <v>67.396000000000001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39.744</v>
      </c>
      <c r="AS9">
        <v>32.553840000000001</v>
      </c>
      <c r="AT9">
        <v>14.175379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2042.4218340000002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222.02495300000001</v>
      </c>
      <c r="L10">
        <v>378.95</v>
      </c>
      <c r="M10">
        <v>92</v>
      </c>
      <c r="N10">
        <v>118.125</v>
      </c>
      <c r="O10">
        <v>123.66562500000001</v>
      </c>
      <c r="P10">
        <v>124.875</v>
      </c>
      <c r="Q10">
        <v>7.9972000000000003</v>
      </c>
      <c r="R10">
        <v>36.584800000000001</v>
      </c>
      <c r="S10">
        <v>17.623100000000001</v>
      </c>
      <c r="T10">
        <v>0</v>
      </c>
      <c r="U10">
        <v>387</v>
      </c>
      <c r="V10">
        <v>16.511399999999998</v>
      </c>
      <c r="W10">
        <v>46.399079999999998</v>
      </c>
      <c r="X10">
        <v>147.26089999999999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43.040399999999998</v>
      </c>
      <c r="AH10">
        <v>0</v>
      </c>
      <c r="AI10">
        <v>0</v>
      </c>
      <c r="AJ10">
        <v>0</v>
      </c>
      <c r="AK10">
        <v>53.424900000000001</v>
      </c>
      <c r="AL10">
        <v>67.396000000000001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39.744</v>
      </c>
      <c r="AS10">
        <v>32.553840000000001</v>
      </c>
      <c r="AT10">
        <v>15.963933000000001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2018.9943810000002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204.64964900000001</v>
      </c>
      <c r="L11">
        <v>378.95</v>
      </c>
      <c r="M11">
        <v>92</v>
      </c>
      <c r="N11">
        <v>118.125</v>
      </c>
      <c r="O11">
        <v>123.66562500000001</v>
      </c>
      <c r="P11">
        <v>124.875</v>
      </c>
      <c r="Q11">
        <v>7.9972000000000003</v>
      </c>
      <c r="R11">
        <v>36.584800000000001</v>
      </c>
      <c r="S11">
        <v>17.623100000000001</v>
      </c>
      <c r="T11">
        <v>0</v>
      </c>
      <c r="U11">
        <v>387</v>
      </c>
      <c r="V11">
        <v>16.511399999999998</v>
      </c>
      <c r="W11">
        <v>46.399079999999998</v>
      </c>
      <c r="X11">
        <v>147.26089999999999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43.040399999999998</v>
      </c>
      <c r="AH11">
        <v>0</v>
      </c>
      <c r="AI11">
        <v>0</v>
      </c>
      <c r="AJ11">
        <v>0</v>
      </c>
      <c r="AK11">
        <v>53.424900000000001</v>
      </c>
      <c r="AL11">
        <v>55.776000000000003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14.347509000000001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1982.8626530000001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189.06844899999999</v>
      </c>
      <c r="L12">
        <v>359.24</v>
      </c>
      <c r="M12">
        <v>92</v>
      </c>
      <c r="N12">
        <v>118.125</v>
      </c>
      <c r="O12">
        <v>123.66562500000001</v>
      </c>
      <c r="P12">
        <v>124.875</v>
      </c>
      <c r="Q12">
        <v>7.9972000000000003</v>
      </c>
      <c r="R12">
        <v>36.584800000000001</v>
      </c>
      <c r="S12">
        <v>14.92</v>
      </c>
      <c r="T12">
        <v>0</v>
      </c>
      <c r="U12">
        <v>387</v>
      </c>
      <c r="V12">
        <v>16.511399999999998</v>
      </c>
      <c r="W12">
        <v>46.399079999999998</v>
      </c>
      <c r="X12">
        <v>147.26089999999999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43.040399999999998</v>
      </c>
      <c r="AH12">
        <v>0</v>
      </c>
      <c r="AI12">
        <v>0</v>
      </c>
      <c r="AJ12">
        <v>0</v>
      </c>
      <c r="AK12">
        <v>53.424900000000001</v>
      </c>
      <c r="AL12">
        <v>55.776000000000003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13.212376000000001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1943.7332200000003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186.87</v>
      </c>
      <c r="L13">
        <v>359.24</v>
      </c>
      <c r="M13">
        <v>92</v>
      </c>
      <c r="N13">
        <v>118.125</v>
      </c>
      <c r="O13">
        <v>123.66562500000001</v>
      </c>
      <c r="P13">
        <v>124.875</v>
      </c>
      <c r="Q13">
        <v>7.9972000000000003</v>
      </c>
      <c r="R13">
        <v>36.584800000000001</v>
      </c>
      <c r="S13">
        <v>14.92</v>
      </c>
      <c r="T13">
        <v>0</v>
      </c>
      <c r="U13">
        <v>387</v>
      </c>
      <c r="V13">
        <v>16.511399999999998</v>
      </c>
      <c r="W13">
        <v>46.399079999999998</v>
      </c>
      <c r="X13">
        <v>147.26089999999999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43.040399999999998</v>
      </c>
      <c r="AH13">
        <v>0</v>
      </c>
      <c r="AI13">
        <v>0</v>
      </c>
      <c r="AJ13">
        <v>0</v>
      </c>
      <c r="AK13">
        <v>53.424900000000001</v>
      </c>
      <c r="AL13">
        <v>55.776000000000003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34.223999999999997</v>
      </c>
      <c r="AS13">
        <v>32.553840000000001</v>
      </c>
      <c r="AT13">
        <v>16.882725000000001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1945.2051200000003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186.87</v>
      </c>
      <c r="L14">
        <v>359.24</v>
      </c>
      <c r="M14">
        <v>92</v>
      </c>
      <c r="N14">
        <v>118.125</v>
      </c>
      <c r="O14">
        <v>123.66562500000001</v>
      </c>
      <c r="P14">
        <v>124.875</v>
      </c>
      <c r="Q14">
        <v>7.9972000000000003</v>
      </c>
      <c r="R14">
        <v>36.584800000000001</v>
      </c>
      <c r="S14">
        <v>14.92</v>
      </c>
      <c r="T14">
        <v>0</v>
      </c>
      <c r="U14">
        <v>387</v>
      </c>
      <c r="V14">
        <v>16.511399999999998</v>
      </c>
      <c r="W14">
        <v>46.399079999999998</v>
      </c>
      <c r="X14">
        <v>147.26089999999999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43.040399999999998</v>
      </c>
      <c r="AH14">
        <v>0</v>
      </c>
      <c r="AI14">
        <v>0</v>
      </c>
      <c r="AJ14">
        <v>0</v>
      </c>
      <c r="AK14">
        <v>53.424900000000001</v>
      </c>
      <c r="AL14">
        <v>55.776000000000003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34.223999999999997</v>
      </c>
      <c r="AS14">
        <v>32.553840000000001</v>
      </c>
      <c r="AT14">
        <v>18.784006999999999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1947.1064020000003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186.87</v>
      </c>
      <c r="L15">
        <v>359.24</v>
      </c>
      <c r="M15">
        <v>92</v>
      </c>
      <c r="N15">
        <v>118.125</v>
      </c>
      <c r="O15">
        <v>123.66562500000001</v>
      </c>
      <c r="P15">
        <v>124.875</v>
      </c>
      <c r="Q15">
        <v>7.9972000000000003</v>
      </c>
      <c r="R15">
        <v>28.277100000000001</v>
      </c>
      <c r="S15">
        <v>14.92</v>
      </c>
      <c r="T15">
        <v>0</v>
      </c>
      <c r="U15">
        <v>387</v>
      </c>
      <c r="V15">
        <v>16.511399999999998</v>
      </c>
      <c r="W15">
        <v>46.399079999999998</v>
      </c>
      <c r="X15">
        <v>147.26089999999999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43.040399999999998</v>
      </c>
      <c r="AH15">
        <v>0</v>
      </c>
      <c r="AI15">
        <v>0</v>
      </c>
      <c r="AJ15">
        <v>0</v>
      </c>
      <c r="AK15">
        <v>53.424900000000001</v>
      </c>
      <c r="AL15">
        <v>25.564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39.744</v>
      </c>
      <c r="AS15">
        <v>31.897382</v>
      </c>
      <c r="AT15">
        <v>18.943249999999999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1913.6094870000004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186.87</v>
      </c>
      <c r="L16">
        <v>359.24</v>
      </c>
      <c r="M16">
        <v>92</v>
      </c>
      <c r="N16">
        <v>118.125</v>
      </c>
      <c r="O16">
        <v>123.66562500000001</v>
      </c>
      <c r="P16">
        <v>124.875</v>
      </c>
      <c r="Q16">
        <v>7.9972000000000003</v>
      </c>
      <c r="R16">
        <v>36.584800000000001</v>
      </c>
      <c r="S16">
        <v>14.92</v>
      </c>
      <c r="T16">
        <v>0</v>
      </c>
      <c r="U16">
        <v>387</v>
      </c>
      <c r="V16">
        <v>16.511399999999998</v>
      </c>
      <c r="W16">
        <v>46.399079999999998</v>
      </c>
      <c r="X16">
        <v>147.26089999999999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43.040399999999998</v>
      </c>
      <c r="AH16">
        <v>0</v>
      </c>
      <c r="AI16">
        <v>0</v>
      </c>
      <c r="AJ16">
        <v>0</v>
      </c>
      <c r="AK16">
        <v>53.424900000000001</v>
      </c>
      <c r="AL16">
        <v>25.564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39.744</v>
      </c>
      <c r="AS16">
        <v>31.897382</v>
      </c>
      <c r="AT16">
        <v>20.000018000000001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1922.9739550000004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186.87</v>
      </c>
      <c r="L17">
        <v>362.42500000000001</v>
      </c>
      <c r="M17">
        <v>92</v>
      </c>
      <c r="N17">
        <v>118.125</v>
      </c>
      <c r="O17">
        <v>123.66562500000001</v>
      </c>
      <c r="P17">
        <v>124.875</v>
      </c>
      <c r="Q17">
        <v>9.4342310000000005</v>
      </c>
      <c r="R17">
        <v>36.584800000000001</v>
      </c>
      <c r="S17">
        <v>20.090499999999999</v>
      </c>
      <c r="T17">
        <v>0</v>
      </c>
      <c r="U17">
        <v>387</v>
      </c>
      <c r="V17">
        <v>16.511399999999998</v>
      </c>
      <c r="W17">
        <v>46.399079999999998</v>
      </c>
      <c r="X17">
        <v>147.26089999999999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43.040399999999998</v>
      </c>
      <c r="AH17">
        <v>0</v>
      </c>
      <c r="AI17">
        <v>0</v>
      </c>
      <c r="AJ17">
        <v>0</v>
      </c>
      <c r="AK17">
        <v>53.424900000000001</v>
      </c>
      <c r="AL17">
        <v>25.564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31.897382</v>
      </c>
      <c r="AT17">
        <v>18.571646999999999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1925.8181150000003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186.87</v>
      </c>
      <c r="L18">
        <v>370.42500000000001</v>
      </c>
      <c r="M18">
        <v>92</v>
      </c>
      <c r="N18">
        <v>118.125</v>
      </c>
      <c r="O18">
        <v>123.66562500000001</v>
      </c>
      <c r="P18">
        <v>124.875</v>
      </c>
      <c r="Q18">
        <v>10.1389</v>
      </c>
      <c r="R18">
        <v>36.584800000000001</v>
      </c>
      <c r="S18">
        <v>22.793600000000001</v>
      </c>
      <c r="T18">
        <v>0</v>
      </c>
      <c r="U18">
        <v>387</v>
      </c>
      <c r="V18">
        <v>16.511399999999998</v>
      </c>
      <c r="W18">
        <v>46.399079999999998</v>
      </c>
      <c r="X18">
        <v>147.26089999999999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43.040399999999998</v>
      </c>
      <c r="AH18">
        <v>18.940000000000001</v>
      </c>
      <c r="AI18">
        <v>0</v>
      </c>
      <c r="AJ18">
        <v>0</v>
      </c>
      <c r="AK18">
        <v>53.424900000000001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31.897382</v>
      </c>
      <c r="AT18">
        <v>18.552475000000001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1956.1467120000004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186.87</v>
      </c>
      <c r="L19">
        <v>362.42500000000001</v>
      </c>
      <c r="M19">
        <v>92</v>
      </c>
      <c r="N19">
        <v>118.125</v>
      </c>
      <c r="O19">
        <v>123.66562500000001</v>
      </c>
      <c r="P19">
        <v>124.875</v>
      </c>
      <c r="Q19">
        <v>10.1389</v>
      </c>
      <c r="R19">
        <v>36.584800000000001</v>
      </c>
      <c r="S19">
        <v>22.793600000000001</v>
      </c>
      <c r="T19">
        <v>0</v>
      </c>
      <c r="U19">
        <v>387</v>
      </c>
      <c r="V19">
        <v>16.511399999999998</v>
      </c>
      <c r="W19">
        <v>46.399079999999998</v>
      </c>
      <c r="X19">
        <v>147.26089999999999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43.040399999999998</v>
      </c>
      <c r="AH19">
        <v>22.728000000000002</v>
      </c>
      <c r="AI19">
        <v>0</v>
      </c>
      <c r="AJ19">
        <v>0</v>
      </c>
      <c r="AK19">
        <v>53.424900000000001</v>
      </c>
      <c r="AL19">
        <v>25.564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31.897382</v>
      </c>
      <c r="AT19">
        <v>20.000018000000001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1953.3822550000004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186.87</v>
      </c>
      <c r="L20">
        <v>362.42500000000001</v>
      </c>
      <c r="M20">
        <v>92</v>
      </c>
      <c r="N20">
        <v>118.125</v>
      </c>
      <c r="O20">
        <v>123.66562500000001</v>
      </c>
      <c r="P20">
        <v>124.875</v>
      </c>
      <c r="Q20">
        <v>10.1389</v>
      </c>
      <c r="R20">
        <v>36.584800000000001</v>
      </c>
      <c r="S20">
        <v>22.793600000000001</v>
      </c>
      <c r="T20">
        <v>0</v>
      </c>
      <c r="U20">
        <v>387</v>
      </c>
      <c r="V20">
        <v>16.511399999999998</v>
      </c>
      <c r="W20">
        <v>46.399079999999998</v>
      </c>
      <c r="X20">
        <v>147.26089999999999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43.040399999999998</v>
      </c>
      <c r="AH20">
        <v>22.728000000000002</v>
      </c>
      <c r="AI20">
        <v>0</v>
      </c>
      <c r="AJ20">
        <v>0</v>
      </c>
      <c r="AK20">
        <v>53.424900000000001</v>
      </c>
      <c r="AL20">
        <v>25.564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31.897382</v>
      </c>
      <c r="AT20">
        <v>20.000018000000001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1953.3822550000004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196.87</v>
      </c>
      <c r="L21">
        <v>362.42500000000001</v>
      </c>
      <c r="M21">
        <v>92</v>
      </c>
      <c r="N21">
        <v>118.125</v>
      </c>
      <c r="O21">
        <v>123.66562500000001</v>
      </c>
      <c r="P21">
        <v>124.875</v>
      </c>
      <c r="Q21">
        <v>10.1389</v>
      </c>
      <c r="R21">
        <v>36.584800000000001</v>
      </c>
      <c r="S21">
        <v>20.090499999999999</v>
      </c>
      <c r="T21">
        <v>0</v>
      </c>
      <c r="U21">
        <v>387</v>
      </c>
      <c r="V21">
        <v>16.511399999999998</v>
      </c>
      <c r="W21">
        <v>46.399079999999998</v>
      </c>
      <c r="X21">
        <v>147.26089999999999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43.040399999999998</v>
      </c>
      <c r="AH21">
        <v>22.728000000000002</v>
      </c>
      <c r="AI21">
        <v>0</v>
      </c>
      <c r="AJ21">
        <v>0</v>
      </c>
      <c r="AK21">
        <v>53.424900000000001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39.744</v>
      </c>
      <c r="AS21">
        <v>31.897382</v>
      </c>
      <c r="AT21">
        <v>19.531507000000001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1979.7800040000004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216.87</v>
      </c>
      <c r="L22">
        <v>362.42500000000001</v>
      </c>
      <c r="M22">
        <v>92</v>
      </c>
      <c r="N22">
        <v>118.125</v>
      </c>
      <c r="O22">
        <v>123.66562500000001</v>
      </c>
      <c r="P22">
        <v>124.875</v>
      </c>
      <c r="Q22">
        <v>10.1389</v>
      </c>
      <c r="R22">
        <v>36.584800000000001</v>
      </c>
      <c r="S22">
        <v>20.090499999999999</v>
      </c>
      <c r="T22">
        <v>0</v>
      </c>
      <c r="U22">
        <v>387</v>
      </c>
      <c r="V22">
        <v>16.511399999999998</v>
      </c>
      <c r="W22">
        <v>46.399079999999998</v>
      </c>
      <c r="X22">
        <v>147.26089999999999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43.040399999999998</v>
      </c>
      <c r="AH22">
        <v>22.728000000000002</v>
      </c>
      <c r="AI22">
        <v>0</v>
      </c>
      <c r="AJ22">
        <v>0</v>
      </c>
      <c r="AK22">
        <v>53.424900000000001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39.744</v>
      </c>
      <c r="AS22">
        <v>31.897382</v>
      </c>
      <c r="AT22">
        <v>20.000018000000001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2000.2485150000005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236.87</v>
      </c>
      <c r="L23">
        <v>363.42500000000001</v>
      </c>
      <c r="M23">
        <v>92</v>
      </c>
      <c r="N23">
        <v>118.125</v>
      </c>
      <c r="O23">
        <v>123.66562500000001</v>
      </c>
      <c r="P23">
        <v>124.875</v>
      </c>
      <c r="Q23">
        <v>10.91</v>
      </c>
      <c r="R23">
        <v>36.584800000000001</v>
      </c>
      <c r="S23">
        <v>22.793600000000001</v>
      </c>
      <c r="T23">
        <v>0</v>
      </c>
      <c r="U23">
        <v>387</v>
      </c>
      <c r="V23">
        <v>16.68</v>
      </c>
      <c r="W23">
        <v>46.399079999999998</v>
      </c>
      <c r="X23">
        <v>147.26089999999999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43.040399999999998</v>
      </c>
      <c r="AH23">
        <v>37.880000000000003</v>
      </c>
      <c r="AI23">
        <v>0</v>
      </c>
      <c r="AJ23">
        <v>0</v>
      </c>
      <c r="AK23">
        <v>53.424900000000001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0</v>
      </c>
      <c r="AR23">
        <v>34.223999999999997</v>
      </c>
      <c r="AS23">
        <v>31.897382</v>
      </c>
      <c r="AT23">
        <v>20.000018000000001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2034.5233150000006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256.87</v>
      </c>
      <c r="L24">
        <v>363.42500000000001</v>
      </c>
      <c r="M24">
        <v>92</v>
      </c>
      <c r="N24">
        <v>118.125</v>
      </c>
      <c r="O24">
        <v>123.66562500000001</v>
      </c>
      <c r="P24">
        <v>124.875</v>
      </c>
      <c r="Q24">
        <v>10.91</v>
      </c>
      <c r="R24">
        <v>36.584800000000001</v>
      </c>
      <c r="S24">
        <v>22.793600000000001</v>
      </c>
      <c r="T24">
        <v>0</v>
      </c>
      <c r="U24">
        <v>387</v>
      </c>
      <c r="V24">
        <v>16.68</v>
      </c>
      <c r="W24">
        <v>46.399079999999998</v>
      </c>
      <c r="X24">
        <v>147.26089999999999</v>
      </c>
      <c r="Y24">
        <v>0</v>
      </c>
      <c r="Z24">
        <v>6.5208000000000004</v>
      </c>
      <c r="AA24">
        <v>14.04936</v>
      </c>
      <c r="AB24">
        <v>3.3325</v>
      </c>
      <c r="AC24">
        <v>9.6778399999999998</v>
      </c>
      <c r="AD24">
        <v>0</v>
      </c>
      <c r="AE24">
        <v>16.478852</v>
      </c>
      <c r="AF24">
        <v>8.3810000000000002</v>
      </c>
      <c r="AG24">
        <v>43.040399999999998</v>
      </c>
      <c r="AH24">
        <v>37.880000000000003</v>
      </c>
      <c r="AI24">
        <v>0</v>
      </c>
      <c r="AJ24">
        <v>0</v>
      </c>
      <c r="AK24">
        <v>53.424900000000001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12.726000000000001</v>
      </c>
      <c r="AR24">
        <v>34.223999999999997</v>
      </c>
      <c r="AS24">
        <v>31.897382</v>
      </c>
      <c r="AT24">
        <v>20.000018000000001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2080.2596550000007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274.11774100000002</v>
      </c>
      <c r="L25">
        <v>363.42500000000001</v>
      </c>
      <c r="M25">
        <v>92</v>
      </c>
      <c r="N25">
        <v>118.125</v>
      </c>
      <c r="O25">
        <v>123.66562500000001</v>
      </c>
      <c r="P25">
        <v>124.875</v>
      </c>
      <c r="Q25">
        <v>10.1389</v>
      </c>
      <c r="R25">
        <v>42.390099999999997</v>
      </c>
      <c r="S25">
        <v>20.090499999999999</v>
      </c>
      <c r="T25">
        <v>0</v>
      </c>
      <c r="U25">
        <v>387</v>
      </c>
      <c r="V25">
        <v>16.68</v>
      </c>
      <c r="W25">
        <v>46.399079999999998</v>
      </c>
      <c r="X25">
        <v>147.26089999999999</v>
      </c>
      <c r="Y25">
        <v>0</v>
      </c>
      <c r="Z25">
        <v>6.5208000000000004</v>
      </c>
      <c r="AA25">
        <v>28.09872</v>
      </c>
      <c r="AB25">
        <v>13.17004</v>
      </c>
      <c r="AC25">
        <v>9.6778399999999998</v>
      </c>
      <c r="AD25">
        <v>0</v>
      </c>
      <c r="AE25">
        <v>16.478852</v>
      </c>
      <c r="AF25">
        <v>8.3810000000000002</v>
      </c>
      <c r="AG25">
        <v>43.040399999999998</v>
      </c>
      <c r="AH25">
        <v>56.82</v>
      </c>
      <c r="AI25">
        <v>0</v>
      </c>
      <c r="AJ25">
        <v>0</v>
      </c>
      <c r="AK25">
        <v>53.424900000000001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25.452000000000002</v>
      </c>
      <c r="AR25">
        <v>34.223999999999997</v>
      </c>
      <c r="AS25">
        <v>31.897382</v>
      </c>
      <c r="AT25">
        <v>20.000018000000001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2155.3913960000004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290.76042000000001</v>
      </c>
      <c r="L26">
        <v>444.6551</v>
      </c>
      <c r="M26">
        <v>92</v>
      </c>
      <c r="N26">
        <v>118.125</v>
      </c>
      <c r="O26">
        <v>123.66562500000001</v>
      </c>
      <c r="P26">
        <v>124.875</v>
      </c>
      <c r="Q26">
        <v>10.91</v>
      </c>
      <c r="R26">
        <v>42.390099999999997</v>
      </c>
      <c r="S26">
        <v>22.793600000000001</v>
      </c>
      <c r="T26">
        <v>0</v>
      </c>
      <c r="U26">
        <v>387</v>
      </c>
      <c r="V26">
        <v>16.68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28.09872</v>
      </c>
      <c r="AB26">
        <v>13.17004</v>
      </c>
      <c r="AC26">
        <v>9.6778399999999998</v>
      </c>
      <c r="AD26">
        <v>0</v>
      </c>
      <c r="AE26">
        <v>16.478852</v>
      </c>
      <c r="AF26">
        <v>16.762</v>
      </c>
      <c r="AG26">
        <v>43.040399999999998</v>
      </c>
      <c r="AH26">
        <v>56.82</v>
      </c>
      <c r="AI26">
        <v>0</v>
      </c>
      <c r="AJ26">
        <v>0</v>
      </c>
      <c r="AK26">
        <v>53.424900000000001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38.177999999999997</v>
      </c>
      <c r="AR26">
        <v>34.223999999999997</v>
      </c>
      <c r="AS26">
        <v>31.897382</v>
      </c>
      <c r="AT26">
        <v>20.000018000000001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2277.8453750000003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300.45350000000002</v>
      </c>
      <c r="L27">
        <v>484.42500000000001</v>
      </c>
      <c r="M27">
        <v>92</v>
      </c>
      <c r="N27">
        <v>118.125</v>
      </c>
      <c r="O27">
        <v>123.66562500000001</v>
      </c>
      <c r="P27">
        <v>124.875</v>
      </c>
      <c r="Q27">
        <v>10.91</v>
      </c>
      <c r="R27">
        <v>42.390099999999997</v>
      </c>
      <c r="S27">
        <v>22.793600000000001</v>
      </c>
      <c r="T27">
        <v>0</v>
      </c>
      <c r="U27">
        <v>387</v>
      </c>
      <c r="V27">
        <v>16.68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43.040399999999998</v>
      </c>
      <c r="AH27">
        <v>56.82</v>
      </c>
      <c r="AI27">
        <v>0</v>
      </c>
      <c r="AJ27">
        <v>0</v>
      </c>
      <c r="AK27">
        <v>53.424900000000001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50.777999999999999</v>
      </c>
      <c r="AR27">
        <v>39.744</v>
      </c>
      <c r="AS27">
        <v>31.897382</v>
      </c>
      <c r="AT27">
        <v>20.000018000000001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2398.632595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300.45350000000002</v>
      </c>
      <c r="L28">
        <v>554.42499999999995</v>
      </c>
      <c r="M28">
        <v>92</v>
      </c>
      <c r="N28">
        <v>118.125</v>
      </c>
      <c r="O28">
        <v>123.66562500000001</v>
      </c>
      <c r="P28">
        <v>124.875</v>
      </c>
      <c r="Q28">
        <v>10.91</v>
      </c>
      <c r="R28">
        <v>36.584800000000001</v>
      </c>
      <c r="S28">
        <v>22.793600000000001</v>
      </c>
      <c r="T28">
        <v>0</v>
      </c>
      <c r="U28">
        <v>387</v>
      </c>
      <c r="V28">
        <v>16.68</v>
      </c>
      <c r="W28">
        <v>46.399079999999998</v>
      </c>
      <c r="X28">
        <v>147.26089999999999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43.040399999999998</v>
      </c>
      <c r="AH28">
        <v>93.563599999999994</v>
      </c>
      <c r="AI28">
        <v>0</v>
      </c>
      <c r="AJ28">
        <v>0</v>
      </c>
      <c r="AK28">
        <v>53.424900000000001</v>
      </c>
      <c r="AL28">
        <v>39.508000000000003</v>
      </c>
      <c r="AM28">
        <v>15.804048</v>
      </c>
      <c r="AN28">
        <v>0.66954999999999998</v>
      </c>
      <c r="AO28">
        <v>0</v>
      </c>
      <c r="AP28">
        <v>0</v>
      </c>
      <c r="AQ28">
        <v>50.777999999999999</v>
      </c>
      <c r="AR28">
        <v>39.744</v>
      </c>
      <c r="AS28">
        <v>31.897382</v>
      </c>
      <c r="AT28">
        <v>20.000018000000001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2582.6675870000004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300.45350000000002</v>
      </c>
      <c r="L29">
        <v>652.62300900000002</v>
      </c>
      <c r="M29">
        <v>92</v>
      </c>
      <c r="N29">
        <v>118.125</v>
      </c>
      <c r="O29">
        <v>123.66562500000001</v>
      </c>
      <c r="P29">
        <v>124.875</v>
      </c>
      <c r="Q29">
        <v>10.91</v>
      </c>
      <c r="R29">
        <v>42.390099999999997</v>
      </c>
      <c r="S29">
        <v>26.3901</v>
      </c>
      <c r="T29">
        <v>0</v>
      </c>
      <c r="U29">
        <v>387</v>
      </c>
      <c r="V29">
        <v>15.846</v>
      </c>
      <c r="W29">
        <v>46.399079999999998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43.040399999999998</v>
      </c>
      <c r="AH29">
        <v>116.9545</v>
      </c>
      <c r="AI29">
        <v>0</v>
      </c>
      <c r="AJ29">
        <v>0</v>
      </c>
      <c r="AK29">
        <v>53.424900000000001</v>
      </c>
      <c r="AL29">
        <v>39.508000000000003</v>
      </c>
      <c r="AM29">
        <v>15.804048</v>
      </c>
      <c r="AN29">
        <v>0.66954999999999998</v>
      </c>
      <c r="AO29">
        <v>0</v>
      </c>
      <c r="AP29">
        <v>0</v>
      </c>
      <c r="AQ29">
        <v>50.777999999999999</v>
      </c>
      <c r="AR29">
        <v>34.223999999999997</v>
      </c>
      <c r="AS29">
        <v>31.897382</v>
      </c>
      <c r="AT29">
        <v>20.000018000000001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2716.4403319999997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302.10809999999998</v>
      </c>
      <c r="L30">
        <v>653.15009999999995</v>
      </c>
      <c r="M30">
        <v>92</v>
      </c>
      <c r="N30">
        <v>118.125</v>
      </c>
      <c r="O30">
        <v>123.66562500000001</v>
      </c>
      <c r="P30">
        <v>124.875</v>
      </c>
      <c r="Q30">
        <v>10.91</v>
      </c>
      <c r="R30">
        <v>42.390099999999997</v>
      </c>
      <c r="S30">
        <v>26.3901</v>
      </c>
      <c r="T30">
        <v>0</v>
      </c>
      <c r="U30">
        <v>387</v>
      </c>
      <c r="V30">
        <v>15.846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43.040399999999998</v>
      </c>
      <c r="AH30">
        <v>116.9545</v>
      </c>
      <c r="AI30">
        <v>0</v>
      </c>
      <c r="AJ30">
        <v>0</v>
      </c>
      <c r="AK30">
        <v>53.424900000000001</v>
      </c>
      <c r="AL30">
        <v>39.508000000000003</v>
      </c>
      <c r="AM30">
        <v>15.804048</v>
      </c>
      <c r="AN30">
        <v>0.66954999999999998</v>
      </c>
      <c r="AO30">
        <v>0</v>
      </c>
      <c r="AP30">
        <v>0</v>
      </c>
      <c r="AQ30">
        <v>50.777999999999999</v>
      </c>
      <c r="AR30">
        <v>34.223999999999997</v>
      </c>
      <c r="AS30">
        <v>31.897382</v>
      </c>
      <c r="AT30">
        <v>20.000018000000001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2718.6220229999999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302.10809999999998</v>
      </c>
      <c r="L31">
        <v>653.15009999999995</v>
      </c>
      <c r="M31">
        <v>92</v>
      </c>
      <c r="N31">
        <v>118.125</v>
      </c>
      <c r="O31">
        <v>123.66562500000001</v>
      </c>
      <c r="P31">
        <v>124.875</v>
      </c>
      <c r="Q31">
        <v>10.91</v>
      </c>
      <c r="R31">
        <v>42.390099999999997</v>
      </c>
      <c r="S31">
        <v>26.3901</v>
      </c>
      <c r="T31">
        <v>0</v>
      </c>
      <c r="U31">
        <v>387</v>
      </c>
      <c r="V31">
        <v>15.846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43.040399999999998</v>
      </c>
      <c r="AH31">
        <v>116.9545</v>
      </c>
      <c r="AI31">
        <v>0</v>
      </c>
      <c r="AJ31">
        <v>0</v>
      </c>
      <c r="AK31">
        <v>53.424900000000001</v>
      </c>
      <c r="AL31">
        <v>39.508000000000003</v>
      </c>
      <c r="AM31">
        <v>15.804048</v>
      </c>
      <c r="AN31">
        <v>0.66954999999999998</v>
      </c>
      <c r="AO31">
        <v>0</v>
      </c>
      <c r="AP31">
        <v>0</v>
      </c>
      <c r="AQ31">
        <v>50.777999999999999</v>
      </c>
      <c r="AR31">
        <v>34.223999999999997</v>
      </c>
      <c r="AS31">
        <v>31.897382</v>
      </c>
      <c r="AT31">
        <v>20.000018000000001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2718.6220229999999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302.10809999999998</v>
      </c>
      <c r="L32">
        <v>653.15009999999995</v>
      </c>
      <c r="M32">
        <v>92</v>
      </c>
      <c r="N32">
        <v>118.125</v>
      </c>
      <c r="O32">
        <v>123.66562500000001</v>
      </c>
      <c r="P32">
        <v>124.875</v>
      </c>
      <c r="Q32">
        <v>10.91</v>
      </c>
      <c r="R32">
        <v>42.390099999999997</v>
      </c>
      <c r="S32">
        <v>26.3901</v>
      </c>
      <c r="T32">
        <v>0</v>
      </c>
      <c r="U32">
        <v>387</v>
      </c>
      <c r="V32">
        <v>15.846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43.040399999999998</v>
      </c>
      <c r="AH32">
        <v>116.9545</v>
      </c>
      <c r="AI32">
        <v>0</v>
      </c>
      <c r="AJ32">
        <v>0</v>
      </c>
      <c r="AK32">
        <v>53.424900000000001</v>
      </c>
      <c r="AL32">
        <v>39.508000000000003</v>
      </c>
      <c r="AM32">
        <v>15.804048</v>
      </c>
      <c r="AN32">
        <v>0.66954999999999998</v>
      </c>
      <c r="AO32">
        <v>0</v>
      </c>
      <c r="AP32">
        <v>0</v>
      </c>
      <c r="AQ32">
        <v>50.777999999999999</v>
      </c>
      <c r="AR32">
        <v>34.223999999999997</v>
      </c>
      <c r="AS32">
        <v>31.897382</v>
      </c>
      <c r="AT32">
        <v>20.000018000000001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2718.6220229999999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302.10809999999998</v>
      </c>
      <c r="L33">
        <v>652.65</v>
      </c>
      <c r="M33">
        <v>92</v>
      </c>
      <c r="N33">
        <v>118.125</v>
      </c>
      <c r="O33">
        <v>123.66562500000001</v>
      </c>
      <c r="P33">
        <v>124.875</v>
      </c>
      <c r="Q33">
        <v>10.91</v>
      </c>
      <c r="R33">
        <v>42.390099999999997</v>
      </c>
      <c r="S33">
        <v>26.3901</v>
      </c>
      <c r="T33">
        <v>0</v>
      </c>
      <c r="U33">
        <v>387</v>
      </c>
      <c r="V33">
        <v>15.846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43.040399999999998</v>
      </c>
      <c r="AH33">
        <v>93.563599999999994</v>
      </c>
      <c r="AI33">
        <v>0</v>
      </c>
      <c r="AJ33">
        <v>0</v>
      </c>
      <c r="AK33">
        <v>53.424900000000001</v>
      </c>
      <c r="AL33">
        <v>39.508000000000003</v>
      </c>
      <c r="AM33">
        <v>15.804048</v>
      </c>
      <c r="AN33">
        <v>0.66954999999999998</v>
      </c>
      <c r="AO33">
        <v>0</v>
      </c>
      <c r="AP33">
        <v>0</v>
      </c>
      <c r="AQ33">
        <v>50.777999999999999</v>
      </c>
      <c r="AR33">
        <v>39.744</v>
      </c>
      <c r="AS33">
        <v>31.897382</v>
      </c>
      <c r="AT33">
        <v>20.000018000000001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2700.2510230000003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302.10809999999998</v>
      </c>
      <c r="L34">
        <v>653.15009999999995</v>
      </c>
      <c r="M34">
        <v>92</v>
      </c>
      <c r="N34">
        <v>118.125</v>
      </c>
      <c r="O34">
        <v>123.66562500000001</v>
      </c>
      <c r="P34">
        <v>124.875</v>
      </c>
      <c r="Q34">
        <v>10.91</v>
      </c>
      <c r="R34">
        <v>42.390099999999997</v>
      </c>
      <c r="S34">
        <v>26.3901</v>
      </c>
      <c r="T34">
        <v>0</v>
      </c>
      <c r="U34">
        <v>387</v>
      </c>
      <c r="V34">
        <v>15.846</v>
      </c>
      <c r="W34">
        <v>46.399079999999998</v>
      </c>
      <c r="X34">
        <v>147.26089999999999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32.957704</v>
      </c>
      <c r="AF34">
        <v>16.762</v>
      </c>
      <c r="AG34">
        <v>43.040399999999998</v>
      </c>
      <c r="AH34">
        <v>60.607999999999997</v>
      </c>
      <c r="AI34">
        <v>0</v>
      </c>
      <c r="AJ34">
        <v>0</v>
      </c>
      <c r="AK34">
        <v>53.424900000000001</v>
      </c>
      <c r="AL34">
        <v>12.782</v>
      </c>
      <c r="AM34">
        <v>15.804048</v>
      </c>
      <c r="AN34">
        <v>0.66954999999999998</v>
      </c>
      <c r="AO34">
        <v>0</v>
      </c>
      <c r="AP34">
        <v>0</v>
      </c>
      <c r="AQ34">
        <v>50.777999999999999</v>
      </c>
      <c r="AR34">
        <v>39.744</v>
      </c>
      <c r="AS34">
        <v>31.897382</v>
      </c>
      <c r="AT34">
        <v>20.000018000000001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2584.7169190000004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302.10809999999998</v>
      </c>
      <c r="L35">
        <v>650.71</v>
      </c>
      <c r="M35">
        <v>92</v>
      </c>
      <c r="N35">
        <v>118.125</v>
      </c>
      <c r="O35">
        <v>123.66562500000001</v>
      </c>
      <c r="P35">
        <v>124.875</v>
      </c>
      <c r="Q35">
        <v>10.91</v>
      </c>
      <c r="R35">
        <v>42.390099999999997</v>
      </c>
      <c r="S35">
        <v>26.3901</v>
      </c>
      <c r="T35">
        <v>0</v>
      </c>
      <c r="U35">
        <v>387</v>
      </c>
      <c r="V35">
        <v>15.846</v>
      </c>
      <c r="W35">
        <v>46.399079999999998</v>
      </c>
      <c r="X35">
        <v>147.26089999999999</v>
      </c>
      <c r="Y35">
        <v>0</v>
      </c>
      <c r="Z35">
        <v>6.5208000000000004</v>
      </c>
      <c r="AA35">
        <v>28.09872</v>
      </c>
      <c r="AB35">
        <v>39.510120000000001</v>
      </c>
      <c r="AC35">
        <v>9.6778399999999998</v>
      </c>
      <c r="AD35">
        <v>7.9312839999999998</v>
      </c>
      <c r="AE35">
        <v>32.957704</v>
      </c>
      <c r="AF35">
        <v>8.3810000000000002</v>
      </c>
      <c r="AG35">
        <v>43.040399999999998</v>
      </c>
      <c r="AH35">
        <v>57.956400000000002</v>
      </c>
      <c r="AI35">
        <v>0</v>
      </c>
      <c r="AJ35">
        <v>0</v>
      </c>
      <c r="AK35">
        <v>53.424900000000001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38.177999999999997</v>
      </c>
      <c r="AR35">
        <v>34.223999999999997</v>
      </c>
      <c r="AS35">
        <v>31.897382</v>
      </c>
      <c r="AT35">
        <v>20.000018000000001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2528.7340709999994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302.10809999999998</v>
      </c>
      <c r="L36">
        <v>650.71</v>
      </c>
      <c r="M36">
        <v>92</v>
      </c>
      <c r="N36">
        <v>118.125</v>
      </c>
      <c r="O36">
        <v>123.66562500000001</v>
      </c>
      <c r="P36">
        <v>124.875</v>
      </c>
      <c r="Q36">
        <v>10.91</v>
      </c>
      <c r="R36">
        <v>42.390099999999997</v>
      </c>
      <c r="S36">
        <v>26.3901</v>
      </c>
      <c r="T36">
        <v>0</v>
      </c>
      <c r="U36">
        <v>387</v>
      </c>
      <c r="V36">
        <v>15.846</v>
      </c>
      <c r="W36">
        <v>46.399079999999998</v>
      </c>
      <c r="X36">
        <v>147.26089999999999</v>
      </c>
      <c r="Y36">
        <v>0</v>
      </c>
      <c r="Z36">
        <v>6.5208000000000004</v>
      </c>
      <c r="AA36">
        <v>14.04936</v>
      </c>
      <c r="AB36">
        <v>26.34008</v>
      </c>
      <c r="AC36">
        <v>9.6778399999999998</v>
      </c>
      <c r="AD36">
        <v>0</v>
      </c>
      <c r="AE36">
        <v>32.957704</v>
      </c>
      <c r="AF36">
        <v>8.3810000000000002</v>
      </c>
      <c r="AG36">
        <v>43.040399999999998</v>
      </c>
      <c r="AH36">
        <v>56.82</v>
      </c>
      <c r="AI36">
        <v>0</v>
      </c>
      <c r="AJ36">
        <v>0</v>
      </c>
      <c r="AK36">
        <v>53.424900000000001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38.177999999999997</v>
      </c>
      <c r="AR36">
        <v>34.223999999999997</v>
      </c>
      <c r="AS36">
        <v>31.897382</v>
      </c>
      <c r="AT36">
        <v>20.000018000000001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2492.4469869999998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302.10809999999998</v>
      </c>
      <c r="L37">
        <v>653.15009999999995</v>
      </c>
      <c r="M37">
        <v>92</v>
      </c>
      <c r="N37">
        <v>118.125</v>
      </c>
      <c r="O37">
        <v>123.66562500000001</v>
      </c>
      <c r="P37">
        <v>124.875</v>
      </c>
      <c r="Q37">
        <v>10.91</v>
      </c>
      <c r="R37">
        <v>42.390099999999997</v>
      </c>
      <c r="S37">
        <v>26.3901</v>
      </c>
      <c r="T37">
        <v>0</v>
      </c>
      <c r="U37">
        <v>387</v>
      </c>
      <c r="V37">
        <v>15.846</v>
      </c>
      <c r="W37">
        <v>46.399079999999998</v>
      </c>
      <c r="X37">
        <v>147.26089999999999</v>
      </c>
      <c r="Y37">
        <v>0</v>
      </c>
      <c r="Z37">
        <v>6.5208000000000004</v>
      </c>
      <c r="AA37">
        <v>14.04936</v>
      </c>
      <c r="AB37">
        <v>13.17004</v>
      </c>
      <c r="AC37">
        <v>0</v>
      </c>
      <c r="AD37">
        <v>0</v>
      </c>
      <c r="AE37">
        <v>32.957704</v>
      </c>
      <c r="AF37">
        <v>8.3810000000000002</v>
      </c>
      <c r="AG37">
        <v>43.040399999999998</v>
      </c>
      <c r="AH37">
        <v>37.880000000000003</v>
      </c>
      <c r="AI37">
        <v>0</v>
      </c>
      <c r="AJ37">
        <v>0</v>
      </c>
      <c r="AK37">
        <v>53.424900000000001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25.452000000000002</v>
      </c>
      <c r="AR37">
        <v>34.223999999999997</v>
      </c>
      <c r="AS37">
        <v>31.897382</v>
      </c>
      <c r="AT37">
        <v>20.000018000000001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2440.3732070000005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302.10809999999998</v>
      </c>
      <c r="L38">
        <v>622.91999999999996</v>
      </c>
      <c r="M38">
        <v>92</v>
      </c>
      <c r="N38">
        <v>118.125</v>
      </c>
      <c r="O38">
        <v>123.66562500000001</v>
      </c>
      <c r="P38">
        <v>124.875</v>
      </c>
      <c r="Q38">
        <v>10.91</v>
      </c>
      <c r="R38">
        <v>42.390099999999997</v>
      </c>
      <c r="S38">
        <v>26.3901</v>
      </c>
      <c r="T38">
        <v>0</v>
      </c>
      <c r="U38">
        <v>387</v>
      </c>
      <c r="V38">
        <v>15.846</v>
      </c>
      <c r="W38">
        <v>46.399079999999998</v>
      </c>
      <c r="X38">
        <v>147.26089999999999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32.957704</v>
      </c>
      <c r="AF38">
        <v>8.3810000000000002</v>
      </c>
      <c r="AG38">
        <v>43.040399999999998</v>
      </c>
      <c r="AH38">
        <v>18.940000000000001</v>
      </c>
      <c r="AI38">
        <v>0</v>
      </c>
      <c r="AJ38">
        <v>0</v>
      </c>
      <c r="AK38">
        <v>53.424900000000001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25.452000000000002</v>
      </c>
      <c r="AR38">
        <v>34.223999999999997</v>
      </c>
      <c r="AS38">
        <v>31.897382</v>
      </c>
      <c r="AT38">
        <v>20.000018000000001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2391.2031070000003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302.10809999999998</v>
      </c>
      <c r="L39">
        <v>622.91999999999996</v>
      </c>
      <c r="M39">
        <v>92</v>
      </c>
      <c r="N39">
        <v>118.125</v>
      </c>
      <c r="O39">
        <v>123.66562500000001</v>
      </c>
      <c r="P39">
        <v>124.875</v>
      </c>
      <c r="Q39">
        <v>10.1389</v>
      </c>
      <c r="R39">
        <v>42.390099999999997</v>
      </c>
      <c r="S39">
        <v>23.687000000000001</v>
      </c>
      <c r="T39">
        <v>0</v>
      </c>
      <c r="U39">
        <v>387</v>
      </c>
      <c r="V39">
        <v>15.846</v>
      </c>
      <c r="W39">
        <v>46.399079999999998</v>
      </c>
      <c r="X39">
        <v>147.26089999999999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43.040399999999998</v>
      </c>
      <c r="AH39">
        <v>18.940000000000001</v>
      </c>
      <c r="AI39">
        <v>0</v>
      </c>
      <c r="AJ39">
        <v>0</v>
      </c>
      <c r="AK39">
        <v>53.424900000000001</v>
      </c>
      <c r="AL39">
        <v>12.782</v>
      </c>
      <c r="AM39">
        <v>15.804048</v>
      </c>
      <c r="AN39">
        <v>0.66954999999999998</v>
      </c>
      <c r="AO39">
        <v>0</v>
      </c>
      <c r="AP39">
        <v>0</v>
      </c>
      <c r="AQ39">
        <v>12.726000000000001</v>
      </c>
      <c r="AR39">
        <v>34.223999999999997</v>
      </c>
      <c r="AS39">
        <v>31.897382</v>
      </c>
      <c r="AT39">
        <v>20.000018000000001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2358.5240550000003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302.10809999999998</v>
      </c>
      <c r="L40">
        <v>653.15009999999995</v>
      </c>
      <c r="M40">
        <v>92</v>
      </c>
      <c r="N40">
        <v>118.125</v>
      </c>
      <c r="O40">
        <v>123.66562500000001</v>
      </c>
      <c r="P40">
        <v>124.875</v>
      </c>
      <c r="Q40">
        <v>10.1389</v>
      </c>
      <c r="R40">
        <v>42.390099999999997</v>
      </c>
      <c r="S40">
        <v>26.3901</v>
      </c>
      <c r="T40">
        <v>0</v>
      </c>
      <c r="U40">
        <v>387</v>
      </c>
      <c r="V40">
        <v>15.846</v>
      </c>
      <c r="W40">
        <v>46.399079999999998</v>
      </c>
      <c r="X40">
        <v>147.26089999999999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43.040399999999998</v>
      </c>
      <c r="AH40">
        <v>18.940000000000001</v>
      </c>
      <c r="AI40">
        <v>0</v>
      </c>
      <c r="AJ40">
        <v>0</v>
      </c>
      <c r="AK40">
        <v>53.424900000000001</v>
      </c>
      <c r="AL40">
        <v>12.782</v>
      </c>
      <c r="AM40">
        <v>15.804048</v>
      </c>
      <c r="AN40">
        <v>0.66954999999999998</v>
      </c>
      <c r="AO40">
        <v>0</v>
      </c>
      <c r="AP40">
        <v>0</v>
      </c>
      <c r="AQ40">
        <v>12.726000000000001</v>
      </c>
      <c r="AR40">
        <v>34.223999999999997</v>
      </c>
      <c r="AS40">
        <v>31.897382</v>
      </c>
      <c r="AT40">
        <v>20.000018000000001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2378.2872150000003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302.10809999999998</v>
      </c>
      <c r="L41">
        <v>622.91999999999996</v>
      </c>
      <c r="M41">
        <v>92</v>
      </c>
      <c r="N41">
        <v>118.125</v>
      </c>
      <c r="O41">
        <v>123.66562500000001</v>
      </c>
      <c r="P41">
        <v>124.875</v>
      </c>
      <c r="Q41">
        <v>10.1389</v>
      </c>
      <c r="R41">
        <v>42.390099999999997</v>
      </c>
      <c r="S41">
        <v>26.3901</v>
      </c>
      <c r="T41">
        <v>0</v>
      </c>
      <c r="U41">
        <v>387</v>
      </c>
      <c r="V41">
        <v>15.846</v>
      </c>
      <c r="W41">
        <v>46.399079999999998</v>
      </c>
      <c r="X41">
        <v>147.26089999999999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43.040399999999998</v>
      </c>
      <c r="AH41">
        <v>18.940000000000001</v>
      </c>
      <c r="AI41">
        <v>0</v>
      </c>
      <c r="AJ41">
        <v>0</v>
      </c>
      <c r="AK41">
        <v>53.424900000000001</v>
      </c>
      <c r="AL41">
        <v>12.782</v>
      </c>
      <c r="AM41">
        <v>15.804048</v>
      </c>
      <c r="AN41">
        <v>0.66954999999999998</v>
      </c>
      <c r="AO41">
        <v>0</v>
      </c>
      <c r="AP41">
        <v>0</v>
      </c>
      <c r="AQ41">
        <v>12.726000000000001</v>
      </c>
      <c r="AR41">
        <v>34.223999999999997</v>
      </c>
      <c r="AS41">
        <v>31.897382</v>
      </c>
      <c r="AT41">
        <v>20.000018000000001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2348.0571150000005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302.10809999999998</v>
      </c>
      <c r="L42">
        <v>622.91999999999996</v>
      </c>
      <c r="M42">
        <v>92</v>
      </c>
      <c r="N42">
        <v>118.125</v>
      </c>
      <c r="O42">
        <v>123.66562500000001</v>
      </c>
      <c r="P42">
        <v>124.875</v>
      </c>
      <c r="Q42">
        <v>10.1389</v>
      </c>
      <c r="R42">
        <v>42.390099999999997</v>
      </c>
      <c r="S42">
        <v>23.687000000000001</v>
      </c>
      <c r="T42">
        <v>0</v>
      </c>
      <c r="U42">
        <v>387</v>
      </c>
      <c r="V42">
        <v>15.846</v>
      </c>
      <c r="W42">
        <v>46.399079999999998</v>
      </c>
      <c r="X42">
        <v>147.26089999999999</v>
      </c>
      <c r="Y42">
        <v>0</v>
      </c>
      <c r="Z42">
        <v>6.5208000000000004</v>
      </c>
      <c r="AA42">
        <v>10.14992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43.040399999999998</v>
      </c>
      <c r="AH42">
        <v>18.940000000000001</v>
      </c>
      <c r="AI42">
        <v>0</v>
      </c>
      <c r="AJ42">
        <v>0</v>
      </c>
      <c r="AK42">
        <v>53.424900000000001</v>
      </c>
      <c r="AL42">
        <v>12.782</v>
      </c>
      <c r="AM42">
        <v>15.804048</v>
      </c>
      <c r="AN42">
        <v>0.66954999999999998</v>
      </c>
      <c r="AO42">
        <v>0</v>
      </c>
      <c r="AP42">
        <v>0</v>
      </c>
      <c r="AQ42">
        <v>0</v>
      </c>
      <c r="AR42">
        <v>34.223999999999997</v>
      </c>
      <c r="AS42">
        <v>31.897382</v>
      </c>
      <c r="AT42">
        <v>20.000018000000001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2328.7285750000001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273.65460000000002</v>
      </c>
      <c r="L43">
        <v>622.91999999999996</v>
      </c>
      <c r="M43">
        <v>92</v>
      </c>
      <c r="N43">
        <v>118.125</v>
      </c>
      <c r="O43">
        <v>123.66562500000001</v>
      </c>
      <c r="P43">
        <v>124.875</v>
      </c>
      <c r="Q43">
        <v>10.1389</v>
      </c>
      <c r="R43">
        <v>42.390099999999997</v>
      </c>
      <c r="S43">
        <v>23.687000000000001</v>
      </c>
      <c r="T43">
        <v>0</v>
      </c>
      <c r="U43">
        <v>387</v>
      </c>
      <c r="V43">
        <v>15.846</v>
      </c>
      <c r="W43">
        <v>46.399079999999998</v>
      </c>
      <c r="X43">
        <v>147.26089999999999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8.3810000000000002</v>
      </c>
      <c r="AG43">
        <v>43.040399999999998</v>
      </c>
      <c r="AH43">
        <v>18.940000000000001</v>
      </c>
      <c r="AI43">
        <v>0</v>
      </c>
      <c r="AJ43">
        <v>0</v>
      </c>
      <c r="AK43">
        <v>53.424900000000001</v>
      </c>
      <c r="AL43">
        <v>12.782</v>
      </c>
      <c r="AM43">
        <v>10.557359999999999</v>
      </c>
      <c r="AN43">
        <v>0.66954999999999998</v>
      </c>
      <c r="AO43">
        <v>0</v>
      </c>
      <c r="AP43">
        <v>6.0206999999999997</v>
      </c>
      <c r="AQ43">
        <v>0</v>
      </c>
      <c r="AR43">
        <v>34.223999999999997</v>
      </c>
      <c r="AS43">
        <v>31.897382</v>
      </c>
      <c r="AT43">
        <v>20.000018000000001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2274.4203150000003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248.65459999999999</v>
      </c>
      <c r="L44">
        <v>622.91999999999996</v>
      </c>
      <c r="M44">
        <v>92</v>
      </c>
      <c r="N44">
        <v>118.125</v>
      </c>
      <c r="O44">
        <v>123.66562500000001</v>
      </c>
      <c r="P44">
        <v>124.875</v>
      </c>
      <c r="Q44">
        <v>10.1389</v>
      </c>
      <c r="R44">
        <v>42.390099999999997</v>
      </c>
      <c r="S44">
        <v>23.687000000000001</v>
      </c>
      <c r="T44">
        <v>0</v>
      </c>
      <c r="U44">
        <v>387</v>
      </c>
      <c r="V44">
        <v>15.846</v>
      </c>
      <c r="W44">
        <v>46.399079999999998</v>
      </c>
      <c r="X44">
        <v>147.26089999999999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8.3810000000000002</v>
      </c>
      <c r="AG44">
        <v>43.040399999999998</v>
      </c>
      <c r="AH44">
        <v>18.940000000000001</v>
      </c>
      <c r="AI44">
        <v>0</v>
      </c>
      <c r="AJ44">
        <v>0</v>
      </c>
      <c r="AK44">
        <v>53.424900000000001</v>
      </c>
      <c r="AL44">
        <v>12.782</v>
      </c>
      <c r="AM44">
        <v>7.4648000000000003</v>
      </c>
      <c r="AN44">
        <v>0.66954999999999998</v>
      </c>
      <c r="AO44">
        <v>0</v>
      </c>
      <c r="AP44">
        <v>6.0206999999999997</v>
      </c>
      <c r="AQ44">
        <v>0</v>
      </c>
      <c r="AR44">
        <v>34.223999999999997</v>
      </c>
      <c r="AS44">
        <v>31.897382</v>
      </c>
      <c r="AT44">
        <v>20.000018000000001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2246.3277550000007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274.65460000000002</v>
      </c>
      <c r="L45">
        <v>622.91999999999996</v>
      </c>
      <c r="M45">
        <v>92</v>
      </c>
      <c r="N45">
        <v>118.125</v>
      </c>
      <c r="O45">
        <v>123.66562500000001</v>
      </c>
      <c r="P45">
        <v>124.875</v>
      </c>
      <c r="Q45">
        <v>10.1389</v>
      </c>
      <c r="R45">
        <v>42.390099999999997</v>
      </c>
      <c r="S45">
        <v>23.687000000000001</v>
      </c>
      <c r="T45">
        <v>0</v>
      </c>
      <c r="U45">
        <v>387</v>
      </c>
      <c r="V45">
        <v>15.846</v>
      </c>
      <c r="W45">
        <v>46.399079999999998</v>
      </c>
      <c r="X45">
        <v>147.26089999999999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43.040399999999998</v>
      </c>
      <c r="AH45">
        <v>18.940000000000001</v>
      </c>
      <c r="AI45">
        <v>0</v>
      </c>
      <c r="AJ45">
        <v>0</v>
      </c>
      <c r="AK45">
        <v>53.424900000000001</v>
      </c>
      <c r="AL45">
        <v>25.564</v>
      </c>
      <c r="AM45">
        <v>5.2786799999999996</v>
      </c>
      <c r="AN45">
        <v>0.66954999999999998</v>
      </c>
      <c r="AO45">
        <v>0</v>
      </c>
      <c r="AP45">
        <v>6.0206999999999997</v>
      </c>
      <c r="AQ45">
        <v>0</v>
      </c>
      <c r="AR45">
        <v>34.223999999999997</v>
      </c>
      <c r="AS45">
        <v>31.897382</v>
      </c>
      <c r="AT45">
        <v>20.000018000000001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2282.9236350000001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249.65459999999999</v>
      </c>
      <c r="L46">
        <v>622.91999999999996</v>
      </c>
      <c r="M46">
        <v>92</v>
      </c>
      <c r="N46">
        <v>118.125</v>
      </c>
      <c r="O46">
        <v>123.66562500000001</v>
      </c>
      <c r="P46">
        <v>124.875</v>
      </c>
      <c r="Q46">
        <v>10.1389</v>
      </c>
      <c r="R46">
        <v>42.390099999999997</v>
      </c>
      <c r="S46">
        <v>23.687000000000001</v>
      </c>
      <c r="T46">
        <v>0</v>
      </c>
      <c r="U46">
        <v>387</v>
      </c>
      <c r="V46">
        <v>15.846</v>
      </c>
      <c r="W46">
        <v>46.399079999999998</v>
      </c>
      <c r="X46">
        <v>147.26089999999999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43.040399999999998</v>
      </c>
      <c r="AH46">
        <v>18.940000000000001</v>
      </c>
      <c r="AI46">
        <v>0</v>
      </c>
      <c r="AJ46">
        <v>0</v>
      </c>
      <c r="AK46">
        <v>53.424900000000001</v>
      </c>
      <c r="AL46">
        <v>25.564</v>
      </c>
      <c r="AM46">
        <v>0</v>
      </c>
      <c r="AN46">
        <v>0.66954999999999998</v>
      </c>
      <c r="AO46">
        <v>0</v>
      </c>
      <c r="AP46">
        <v>6.0206999999999997</v>
      </c>
      <c r="AQ46">
        <v>0</v>
      </c>
      <c r="AR46">
        <v>34.223999999999997</v>
      </c>
      <c r="AS46">
        <v>31.897382</v>
      </c>
      <c r="AT46">
        <v>20.000018000000001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2252.6449550000002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224.65459999999999</v>
      </c>
      <c r="L47">
        <v>622.91999999999996</v>
      </c>
      <c r="M47">
        <v>92</v>
      </c>
      <c r="N47">
        <v>118.125</v>
      </c>
      <c r="O47">
        <v>123.66562500000001</v>
      </c>
      <c r="P47">
        <v>124.875</v>
      </c>
      <c r="Q47">
        <v>10.1389</v>
      </c>
      <c r="R47">
        <v>42.390099999999997</v>
      </c>
      <c r="S47">
        <v>23.687000000000001</v>
      </c>
      <c r="T47">
        <v>0</v>
      </c>
      <c r="U47">
        <v>388.09375</v>
      </c>
      <c r="V47">
        <v>15.846</v>
      </c>
      <c r="W47">
        <v>46.399079999999998</v>
      </c>
      <c r="X47">
        <v>147.26089999999999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43.040399999999998</v>
      </c>
      <c r="AH47">
        <v>0</v>
      </c>
      <c r="AI47">
        <v>0</v>
      </c>
      <c r="AJ47">
        <v>0</v>
      </c>
      <c r="AK47">
        <v>53.424900000000001</v>
      </c>
      <c r="AL47">
        <v>25.564</v>
      </c>
      <c r="AM47">
        <v>0</v>
      </c>
      <c r="AN47">
        <v>0.66954999999999998</v>
      </c>
      <c r="AO47">
        <v>0</v>
      </c>
      <c r="AP47">
        <v>0</v>
      </c>
      <c r="AQ47">
        <v>0</v>
      </c>
      <c r="AR47">
        <v>34.223999999999997</v>
      </c>
      <c r="AS47">
        <v>31.897382</v>
      </c>
      <c r="AT47">
        <v>20.000018000000001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2203.7780050000006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198</v>
      </c>
      <c r="L48">
        <v>622.91999999999996</v>
      </c>
      <c r="M48">
        <v>92</v>
      </c>
      <c r="N48">
        <v>118.125</v>
      </c>
      <c r="O48">
        <v>123.66562500000001</v>
      </c>
      <c r="P48">
        <v>124.875</v>
      </c>
      <c r="Q48">
        <v>10.1389</v>
      </c>
      <c r="R48">
        <v>42.390099999999997</v>
      </c>
      <c r="S48">
        <v>23.687000000000001</v>
      </c>
      <c r="T48">
        <v>0</v>
      </c>
      <c r="U48">
        <v>388.125</v>
      </c>
      <c r="V48">
        <v>15.846</v>
      </c>
      <c r="W48">
        <v>46.399079999999998</v>
      </c>
      <c r="X48">
        <v>147.26089999999999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43.040399999999998</v>
      </c>
      <c r="AH48">
        <v>0</v>
      </c>
      <c r="AI48">
        <v>0</v>
      </c>
      <c r="AJ48">
        <v>0</v>
      </c>
      <c r="AK48">
        <v>53.424900000000001</v>
      </c>
      <c r="AL48">
        <v>25.564</v>
      </c>
      <c r="AM48">
        <v>0</v>
      </c>
      <c r="AN48">
        <v>0.66954999999999998</v>
      </c>
      <c r="AO48">
        <v>0</v>
      </c>
      <c r="AP48">
        <v>0</v>
      </c>
      <c r="AQ48">
        <v>0</v>
      </c>
      <c r="AR48">
        <v>34.223999999999997</v>
      </c>
      <c r="AS48">
        <v>31.897382</v>
      </c>
      <c r="AT48">
        <v>20.000018000000001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2177.1546550000007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196.742817</v>
      </c>
      <c r="L49">
        <v>622.91999999999996</v>
      </c>
      <c r="M49">
        <v>92</v>
      </c>
      <c r="N49">
        <v>118.125</v>
      </c>
      <c r="O49">
        <v>123.66562500000001</v>
      </c>
      <c r="P49">
        <v>124.875</v>
      </c>
      <c r="Q49">
        <v>10.1389</v>
      </c>
      <c r="R49">
        <v>42.390099999999997</v>
      </c>
      <c r="S49">
        <v>23.687000000000001</v>
      </c>
      <c r="T49">
        <v>0</v>
      </c>
      <c r="U49">
        <v>388.125</v>
      </c>
      <c r="V49">
        <v>15.846</v>
      </c>
      <c r="W49">
        <v>46.399079999999998</v>
      </c>
      <c r="X49">
        <v>147.26089999999999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43.040399999999998</v>
      </c>
      <c r="AH49">
        <v>0</v>
      </c>
      <c r="AI49">
        <v>0</v>
      </c>
      <c r="AJ49">
        <v>0</v>
      </c>
      <c r="AK49">
        <v>53.424900000000001</v>
      </c>
      <c r="AL49">
        <v>25.564</v>
      </c>
      <c r="AM49">
        <v>0</v>
      </c>
      <c r="AN49">
        <v>0.66954999999999998</v>
      </c>
      <c r="AO49">
        <v>0</v>
      </c>
      <c r="AP49">
        <v>0</v>
      </c>
      <c r="AQ49">
        <v>0</v>
      </c>
      <c r="AR49">
        <v>34.223999999999997</v>
      </c>
      <c r="AS49">
        <v>31.897382</v>
      </c>
      <c r="AT49">
        <v>20.000018000000001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2175.8974720000006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188.06577999999999</v>
      </c>
      <c r="L50">
        <v>622.91999999999996</v>
      </c>
      <c r="M50">
        <v>92</v>
      </c>
      <c r="N50">
        <v>118.125</v>
      </c>
      <c r="O50">
        <v>123.66562500000001</v>
      </c>
      <c r="P50">
        <v>124.875</v>
      </c>
      <c r="Q50">
        <v>10.1389</v>
      </c>
      <c r="R50">
        <v>42.390099999999997</v>
      </c>
      <c r="S50">
        <v>23.687000000000001</v>
      </c>
      <c r="T50">
        <v>0</v>
      </c>
      <c r="U50">
        <v>388.125</v>
      </c>
      <c r="V50">
        <v>15.846</v>
      </c>
      <c r="W50">
        <v>46.399079999999998</v>
      </c>
      <c r="X50">
        <v>147.26089999999999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43.040399999999998</v>
      </c>
      <c r="AH50">
        <v>0</v>
      </c>
      <c r="AI50">
        <v>0</v>
      </c>
      <c r="AJ50">
        <v>0</v>
      </c>
      <c r="AK50">
        <v>53.424900000000001</v>
      </c>
      <c r="AL50">
        <v>25.564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34.223999999999997</v>
      </c>
      <c r="AS50">
        <v>31.897382</v>
      </c>
      <c r="AT50">
        <v>19.652721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2166.8731380000004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</v>
      </c>
      <c r="L51">
        <v>594.42499999999995</v>
      </c>
      <c r="M51">
        <v>92</v>
      </c>
      <c r="N51">
        <v>118.125</v>
      </c>
      <c r="O51">
        <v>123.66562500000001</v>
      </c>
      <c r="P51">
        <v>124.875</v>
      </c>
      <c r="Q51">
        <v>10.1389</v>
      </c>
      <c r="R51">
        <v>42.390099999999997</v>
      </c>
      <c r="S51">
        <v>23.687000000000001</v>
      </c>
      <c r="T51">
        <v>0</v>
      </c>
      <c r="U51">
        <v>388.125</v>
      </c>
      <c r="V51">
        <v>15.846</v>
      </c>
      <c r="W51">
        <v>46.399079999999998</v>
      </c>
      <c r="X51">
        <v>147.26089999999999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43.040399999999998</v>
      </c>
      <c r="AH51">
        <v>0</v>
      </c>
      <c r="AI51">
        <v>0</v>
      </c>
      <c r="AJ51">
        <v>0</v>
      </c>
      <c r="AK51">
        <v>53.424900000000001</v>
      </c>
      <c r="AL51">
        <v>25.564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34.223999999999997</v>
      </c>
      <c r="AS51">
        <v>31.897382</v>
      </c>
      <c r="AT51">
        <v>20.000018000000001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2138.6596550000004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</v>
      </c>
      <c r="L52">
        <v>594.42499999999995</v>
      </c>
      <c r="M52">
        <v>92</v>
      </c>
      <c r="N52">
        <v>118.125</v>
      </c>
      <c r="O52">
        <v>123.66562500000001</v>
      </c>
      <c r="P52">
        <v>124.875</v>
      </c>
      <c r="Q52">
        <v>10.1389</v>
      </c>
      <c r="R52">
        <v>42.390099999999997</v>
      </c>
      <c r="S52">
        <v>23.687000000000001</v>
      </c>
      <c r="T52">
        <v>0</v>
      </c>
      <c r="U52">
        <v>388.125</v>
      </c>
      <c r="V52">
        <v>15.846</v>
      </c>
      <c r="W52">
        <v>46.399079999999998</v>
      </c>
      <c r="X52">
        <v>147.26089999999999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43.040399999999998</v>
      </c>
      <c r="AH52">
        <v>0</v>
      </c>
      <c r="AI52">
        <v>0</v>
      </c>
      <c r="AJ52">
        <v>0</v>
      </c>
      <c r="AK52">
        <v>53.424900000000001</v>
      </c>
      <c r="AL52">
        <v>25.564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34.223999999999997</v>
      </c>
      <c r="AS52">
        <v>31.897382</v>
      </c>
      <c r="AT52">
        <v>20.000018000000001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2138.6596550000004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</v>
      </c>
      <c r="L53">
        <v>564.42499999999995</v>
      </c>
      <c r="M53">
        <v>92</v>
      </c>
      <c r="N53">
        <v>118.125</v>
      </c>
      <c r="O53">
        <v>123.66562500000001</v>
      </c>
      <c r="P53">
        <v>124.875</v>
      </c>
      <c r="Q53">
        <v>10.1389</v>
      </c>
      <c r="R53">
        <v>38.216738999999997</v>
      </c>
      <c r="S53">
        <v>23.687000000000001</v>
      </c>
      <c r="T53">
        <v>0</v>
      </c>
      <c r="U53">
        <v>388.125</v>
      </c>
      <c r="V53">
        <v>15.846</v>
      </c>
      <c r="W53">
        <v>46.399079999999998</v>
      </c>
      <c r="X53">
        <v>147.26089999999999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43.040399999999998</v>
      </c>
      <c r="AH53">
        <v>0</v>
      </c>
      <c r="AI53">
        <v>0</v>
      </c>
      <c r="AJ53">
        <v>0</v>
      </c>
      <c r="AK53">
        <v>53.424900000000001</v>
      </c>
      <c r="AL53">
        <v>25.564</v>
      </c>
      <c r="AM53">
        <v>0</v>
      </c>
      <c r="AN53">
        <v>0.66954999999999998</v>
      </c>
      <c r="AO53">
        <v>0</v>
      </c>
      <c r="AP53">
        <v>0</v>
      </c>
      <c r="AQ53">
        <v>0</v>
      </c>
      <c r="AR53">
        <v>34.223999999999997</v>
      </c>
      <c r="AS53">
        <v>31.897382</v>
      </c>
      <c r="AT53">
        <v>20.000018000000001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2104.4862940000003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</v>
      </c>
      <c r="L54">
        <v>524.42499999999995</v>
      </c>
      <c r="M54">
        <v>92</v>
      </c>
      <c r="N54">
        <v>118.125</v>
      </c>
      <c r="O54">
        <v>123.66562500000001</v>
      </c>
      <c r="P54">
        <v>124.875</v>
      </c>
      <c r="Q54">
        <v>10.1389</v>
      </c>
      <c r="R54">
        <v>37.622999999999998</v>
      </c>
      <c r="S54">
        <v>23.687000000000001</v>
      </c>
      <c r="T54">
        <v>0</v>
      </c>
      <c r="U54">
        <v>388.125</v>
      </c>
      <c r="V54">
        <v>15.846</v>
      </c>
      <c r="W54">
        <v>46.399079999999998</v>
      </c>
      <c r="X54">
        <v>147.26089999999999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43.040399999999998</v>
      </c>
      <c r="AH54">
        <v>0</v>
      </c>
      <c r="AI54">
        <v>0</v>
      </c>
      <c r="AJ54">
        <v>0</v>
      </c>
      <c r="AK54">
        <v>53.424900000000001</v>
      </c>
      <c r="AL54">
        <v>25.564</v>
      </c>
      <c r="AM54">
        <v>0</v>
      </c>
      <c r="AN54">
        <v>0.66954999999999998</v>
      </c>
      <c r="AO54">
        <v>0</v>
      </c>
      <c r="AP54">
        <v>0</v>
      </c>
      <c r="AQ54">
        <v>0</v>
      </c>
      <c r="AR54">
        <v>34.223999999999997</v>
      </c>
      <c r="AS54">
        <v>31.897382</v>
      </c>
      <c r="AT54">
        <v>20.000018000000001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2063.8925550000004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</v>
      </c>
      <c r="L55">
        <v>450.2</v>
      </c>
      <c r="M55">
        <v>92</v>
      </c>
      <c r="N55">
        <v>118.125</v>
      </c>
      <c r="O55">
        <v>123.66562500000001</v>
      </c>
      <c r="P55">
        <v>124.875</v>
      </c>
      <c r="Q55">
        <v>8.3304500000000008</v>
      </c>
      <c r="R55">
        <v>37.622999999999998</v>
      </c>
      <c r="S55">
        <v>15.515214</v>
      </c>
      <c r="T55">
        <v>0</v>
      </c>
      <c r="U55">
        <v>388.125</v>
      </c>
      <c r="V55">
        <v>14.8241</v>
      </c>
      <c r="W55">
        <v>40.614400000000003</v>
      </c>
      <c r="X55">
        <v>147.26089999999999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43.040399999999998</v>
      </c>
      <c r="AH55">
        <v>0</v>
      </c>
      <c r="AI55">
        <v>0</v>
      </c>
      <c r="AJ55">
        <v>0</v>
      </c>
      <c r="AK55">
        <v>53.424900000000001</v>
      </c>
      <c r="AL55">
        <v>25.564</v>
      </c>
      <c r="AM55">
        <v>0</v>
      </c>
      <c r="AN55">
        <v>0.66954999999999998</v>
      </c>
      <c r="AO55">
        <v>0</v>
      </c>
      <c r="AP55">
        <v>0</v>
      </c>
      <c r="AQ55">
        <v>0</v>
      </c>
      <c r="AR55">
        <v>34.223999999999997</v>
      </c>
      <c r="AS55">
        <v>31.897382</v>
      </c>
      <c r="AT55">
        <v>20.000018000000001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1979.4015390000002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</v>
      </c>
      <c r="L56">
        <v>380.2</v>
      </c>
      <c r="M56">
        <v>92</v>
      </c>
      <c r="N56">
        <v>118.125</v>
      </c>
      <c r="O56">
        <v>123.66562500000001</v>
      </c>
      <c r="P56">
        <v>124.875</v>
      </c>
      <c r="Q56">
        <v>8.0472000000000001</v>
      </c>
      <c r="R56">
        <v>37.622999999999998</v>
      </c>
      <c r="S56">
        <v>14.9</v>
      </c>
      <c r="T56">
        <v>0</v>
      </c>
      <c r="U56">
        <v>388.125</v>
      </c>
      <c r="V56">
        <v>14.8241</v>
      </c>
      <c r="W56">
        <v>40.614400000000003</v>
      </c>
      <c r="X56">
        <v>129.79079999999999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43.040399999999998</v>
      </c>
      <c r="AH56">
        <v>0</v>
      </c>
      <c r="AI56">
        <v>0</v>
      </c>
      <c r="AJ56">
        <v>0</v>
      </c>
      <c r="AK56">
        <v>53.424900000000001</v>
      </c>
      <c r="AL56">
        <v>25.564</v>
      </c>
      <c r="AM56">
        <v>0</v>
      </c>
      <c r="AN56">
        <v>0.66954999999999998</v>
      </c>
      <c r="AO56">
        <v>0</v>
      </c>
      <c r="AP56">
        <v>0</v>
      </c>
      <c r="AQ56">
        <v>0</v>
      </c>
      <c r="AR56">
        <v>34.223999999999997</v>
      </c>
      <c r="AS56">
        <v>31.897382</v>
      </c>
      <c r="AT56">
        <v>20.000018000000001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1891.0329750000003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</v>
      </c>
      <c r="L57">
        <v>410.2</v>
      </c>
      <c r="M57">
        <v>92</v>
      </c>
      <c r="N57">
        <v>118.125</v>
      </c>
      <c r="O57">
        <v>123.66562500000001</v>
      </c>
      <c r="P57">
        <v>124.875</v>
      </c>
      <c r="Q57">
        <v>8.0472000000000001</v>
      </c>
      <c r="R57">
        <v>37.622999999999998</v>
      </c>
      <c r="S57">
        <v>18.496500000000001</v>
      </c>
      <c r="T57">
        <v>0</v>
      </c>
      <c r="U57">
        <v>388.125</v>
      </c>
      <c r="V57">
        <v>14.8241</v>
      </c>
      <c r="W57">
        <v>40.614400000000003</v>
      </c>
      <c r="X57">
        <v>129.79079999999999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43.040399999999998</v>
      </c>
      <c r="AH57">
        <v>0</v>
      </c>
      <c r="AI57">
        <v>0</v>
      </c>
      <c r="AJ57">
        <v>0</v>
      </c>
      <c r="AK57">
        <v>53.424900000000001</v>
      </c>
      <c r="AL57">
        <v>25.564</v>
      </c>
      <c r="AM57">
        <v>0</v>
      </c>
      <c r="AN57">
        <v>0.66954999999999998</v>
      </c>
      <c r="AO57">
        <v>0</v>
      </c>
      <c r="AP57">
        <v>0</v>
      </c>
      <c r="AQ57">
        <v>0</v>
      </c>
      <c r="AR57">
        <v>34.223999999999997</v>
      </c>
      <c r="AS57">
        <v>31.897382</v>
      </c>
      <c r="AT57">
        <v>20.000018000000001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1924.6294750000002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</v>
      </c>
      <c r="L58">
        <v>430.2</v>
      </c>
      <c r="M58">
        <v>92</v>
      </c>
      <c r="N58">
        <v>118.125</v>
      </c>
      <c r="O58">
        <v>123.66562500000001</v>
      </c>
      <c r="P58">
        <v>124.875</v>
      </c>
      <c r="Q58">
        <v>8.0472000000000001</v>
      </c>
      <c r="R58">
        <v>37.622999999999998</v>
      </c>
      <c r="S58">
        <v>18.496500000000001</v>
      </c>
      <c r="T58">
        <v>0</v>
      </c>
      <c r="U58">
        <v>388.125</v>
      </c>
      <c r="V58">
        <v>14.8241</v>
      </c>
      <c r="W58">
        <v>40.614400000000003</v>
      </c>
      <c r="X58">
        <v>129.79079999999999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43.040399999999998</v>
      </c>
      <c r="AH58">
        <v>0</v>
      </c>
      <c r="AI58">
        <v>0</v>
      </c>
      <c r="AJ58">
        <v>0</v>
      </c>
      <c r="AK58">
        <v>53.424900000000001</v>
      </c>
      <c r="AL58">
        <v>25.564</v>
      </c>
      <c r="AM58">
        <v>0</v>
      </c>
      <c r="AN58">
        <v>0.66954999999999998</v>
      </c>
      <c r="AO58">
        <v>0</v>
      </c>
      <c r="AP58">
        <v>0</v>
      </c>
      <c r="AQ58">
        <v>0</v>
      </c>
      <c r="AR58">
        <v>34.223999999999997</v>
      </c>
      <c r="AS58">
        <v>31.897382</v>
      </c>
      <c r="AT58">
        <v>20.000018000000001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1944.6294750000002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</v>
      </c>
      <c r="L59">
        <v>450.2</v>
      </c>
      <c r="M59">
        <v>92</v>
      </c>
      <c r="N59">
        <v>118.125</v>
      </c>
      <c r="O59">
        <v>123.66562500000001</v>
      </c>
      <c r="P59">
        <v>124.875</v>
      </c>
      <c r="Q59">
        <v>8.0472000000000001</v>
      </c>
      <c r="R59">
        <v>37.622999999999998</v>
      </c>
      <c r="S59">
        <v>18.496500000000001</v>
      </c>
      <c r="T59">
        <v>0</v>
      </c>
      <c r="U59">
        <v>388.125</v>
      </c>
      <c r="V59">
        <v>14.8241</v>
      </c>
      <c r="W59">
        <v>40.614400000000003</v>
      </c>
      <c r="X59">
        <v>147.26089999999999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43.040399999999998</v>
      </c>
      <c r="AH59">
        <v>0</v>
      </c>
      <c r="AI59">
        <v>0</v>
      </c>
      <c r="AJ59">
        <v>0</v>
      </c>
      <c r="AK59">
        <v>53.424900000000001</v>
      </c>
      <c r="AL59">
        <v>25.564</v>
      </c>
      <c r="AM59">
        <v>0</v>
      </c>
      <c r="AN59">
        <v>0.66954999999999998</v>
      </c>
      <c r="AO59">
        <v>0</v>
      </c>
      <c r="AP59">
        <v>0</v>
      </c>
      <c r="AQ59">
        <v>0</v>
      </c>
      <c r="AR59">
        <v>34.223999999999997</v>
      </c>
      <c r="AS59">
        <v>31.897382</v>
      </c>
      <c r="AT59">
        <v>20.000018000000001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1982.0995750000002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</v>
      </c>
      <c r="L60">
        <v>460.2</v>
      </c>
      <c r="M60">
        <v>92</v>
      </c>
      <c r="N60">
        <v>118.125</v>
      </c>
      <c r="O60">
        <v>123.66562500000001</v>
      </c>
      <c r="P60">
        <v>124.875</v>
      </c>
      <c r="Q60">
        <v>8.0472000000000001</v>
      </c>
      <c r="R60">
        <v>37.622999999999998</v>
      </c>
      <c r="S60">
        <v>18.496500000000001</v>
      </c>
      <c r="T60">
        <v>0</v>
      </c>
      <c r="U60">
        <v>388.125</v>
      </c>
      <c r="V60">
        <v>15.846</v>
      </c>
      <c r="W60">
        <v>46.399079999999998</v>
      </c>
      <c r="X60">
        <v>147.26089999999999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43.040399999999998</v>
      </c>
      <c r="AH60">
        <v>0</v>
      </c>
      <c r="AI60">
        <v>0</v>
      </c>
      <c r="AJ60">
        <v>0</v>
      </c>
      <c r="AK60">
        <v>53.424900000000001</v>
      </c>
      <c r="AL60">
        <v>25.564</v>
      </c>
      <c r="AM60">
        <v>0</v>
      </c>
      <c r="AN60">
        <v>0.66954999999999998</v>
      </c>
      <c r="AO60">
        <v>0</v>
      </c>
      <c r="AP60">
        <v>0</v>
      </c>
      <c r="AQ60">
        <v>0</v>
      </c>
      <c r="AR60">
        <v>34.223999999999997</v>
      </c>
      <c r="AS60">
        <v>31.897382</v>
      </c>
      <c r="AT60">
        <v>20.000018000000001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1998.9061550000001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</v>
      </c>
      <c r="L61">
        <v>480.2</v>
      </c>
      <c r="M61">
        <v>92</v>
      </c>
      <c r="N61">
        <v>118.125</v>
      </c>
      <c r="O61">
        <v>123.66562500000001</v>
      </c>
      <c r="P61">
        <v>124.875</v>
      </c>
      <c r="Q61">
        <v>8.0472000000000001</v>
      </c>
      <c r="R61">
        <v>37.622999999999998</v>
      </c>
      <c r="S61">
        <v>18.496500000000001</v>
      </c>
      <c r="T61">
        <v>0</v>
      </c>
      <c r="U61">
        <v>388.125</v>
      </c>
      <c r="V61">
        <v>15.846</v>
      </c>
      <c r="W61">
        <v>46.399079999999998</v>
      </c>
      <c r="X61">
        <v>147.26089999999999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43.040399999999998</v>
      </c>
      <c r="AH61">
        <v>0</v>
      </c>
      <c r="AI61">
        <v>0</v>
      </c>
      <c r="AJ61">
        <v>0</v>
      </c>
      <c r="AK61">
        <v>53.424900000000001</v>
      </c>
      <c r="AL61">
        <v>12.782</v>
      </c>
      <c r="AM61">
        <v>0</v>
      </c>
      <c r="AN61">
        <v>0.66954999999999998</v>
      </c>
      <c r="AO61">
        <v>0</v>
      </c>
      <c r="AP61">
        <v>0</v>
      </c>
      <c r="AQ61">
        <v>0</v>
      </c>
      <c r="AR61">
        <v>34.223999999999997</v>
      </c>
      <c r="AS61">
        <v>31.897382</v>
      </c>
      <c r="AT61">
        <v>20.000018000000001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2006.124155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</v>
      </c>
      <c r="L62">
        <v>480.2</v>
      </c>
      <c r="M62">
        <v>92</v>
      </c>
      <c r="N62">
        <v>118.125</v>
      </c>
      <c r="O62">
        <v>123.66562500000001</v>
      </c>
      <c r="P62">
        <v>124.875</v>
      </c>
      <c r="Q62">
        <v>8.0472000000000001</v>
      </c>
      <c r="R62">
        <v>37.622999999999998</v>
      </c>
      <c r="S62">
        <v>18.496500000000001</v>
      </c>
      <c r="T62">
        <v>0</v>
      </c>
      <c r="U62">
        <v>388.125</v>
      </c>
      <c r="V62">
        <v>15.846</v>
      </c>
      <c r="W62">
        <v>46.399079999999998</v>
      </c>
      <c r="X62">
        <v>147.26089999999999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43.040399999999998</v>
      </c>
      <c r="AH62">
        <v>0</v>
      </c>
      <c r="AI62">
        <v>0</v>
      </c>
      <c r="AJ62">
        <v>0</v>
      </c>
      <c r="AK62">
        <v>53.424900000000001</v>
      </c>
      <c r="AL62">
        <v>12.782</v>
      </c>
      <c r="AM62">
        <v>0</v>
      </c>
      <c r="AN62">
        <v>0.66954999999999998</v>
      </c>
      <c r="AO62">
        <v>0</v>
      </c>
      <c r="AP62">
        <v>0</v>
      </c>
      <c r="AQ62">
        <v>12.726000000000001</v>
      </c>
      <c r="AR62">
        <v>34.223999999999997</v>
      </c>
      <c r="AS62">
        <v>31.897382</v>
      </c>
      <c r="AT62">
        <v>20.000018000000001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2018.8501550000001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197.858746</v>
      </c>
      <c r="L63">
        <v>494.42500000000001</v>
      </c>
      <c r="M63">
        <v>92</v>
      </c>
      <c r="N63">
        <v>118.125</v>
      </c>
      <c r="O63">
        <v>123.66562500000001</v>
      </c>
      <c r="P63">
        <v>124.875</v>
      </c>
      <c r="Q63">
        <v>10.1389</v>
      </c>
      <c r="R63">
        <v>37.622999999999998</v>
      </c>
      <c r="S63">
        <v>22.42229</v>
      </c>
      <c r="T63">
        <v>0</v>
      </c>
      <c r="U63">
        <v>388.125</v>
      </c>
      <c r="V63">
        <v>15.846</v>
      </c>
      <c r="W63">
        <v>46.399079999999998</v>
      </c>
      <c r="X63">
        <v>147.26089999999999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43.040399999999998</v>
      </c>
      <c r="AH63">
        <v>0</v>
      </c>
      <c r="AI63">
        <v>0</v>
      </c>
      <c r="AJ63">
        <v>0</v>
      </c>
      <c r="AK63">
        <v>53.424900000000001</v>
      </c>
      <c r="AL63">
        <v>12.782</v>
      </c>
      <c r="AM63">
        <v>0</v>
      </c>
      <c r="AN63">
        <v>0.66954999999999998</v>
      </c>
      <c r="AO63">
        <v>0</v>
      </c>
      <c r="AP63">
        <v>0</v>
      </c>
      <c r="AQ63">
        <v>25.452000000000002</v>
      </c>
      <c r="AR63">
        <v>34.223999999999997</v>
      </c>
      <c r="AS63">
        <v>31.897382</v>
      </c>
      <c r="AT63">
        <v>20.000018000000001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2055.1565910000004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217.669005</v>
      </c>
      <c r="L64">
        <v>514.42499999999995</v>
      </c>
      <c r="M64">
        <v>92</v>
      </c>
      <c r="N64">
        <v>118.125</v>
      </c>
      <c r="O64">
        <v>123.66562500000001</v>
      </c>
      <c r="P64">
        <v>124.875</v>
      </c>
      <c r="Q64">
        <v>10.1389</v>
      </c>
      <c r="R64">
        <v>37.622999999999998</v>
      </c>
      <c r="S64">
        <v>23.687000000000001</v>
      </c>
      <c r="T64">
        <v>0</v>
      </c>
      <c r="U64">
        <v>388.125</v>
      </c>
      <c r="V64">
        <v>15.846</v>
      </c>
      <c r="W64">
        <v>46.399079999999998</v>
      </c>
      <c r="X64">
        <v>147.26089999999999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43.040399999999998</v>
      </c>
      <c r="AH64">
        <v>0</v>
      </c>
      <c r="AI64">
        <v>0</v>
      </c>
      <c r="AJ64">
        <v>0</v>
      </c>
      <c r="AK64">
        <v>53.424900000000001</v>
      </c>
      <c r="AL64">
        <v>12.782</v>
      </c>
      <c r="AM64">
        <v>0</v>
      </c>
      <c r="AN64">
        <v>0.66954999999999998</v>
      </c>
      <c r="AO64">
        <v>0</v>
      </c>
      <c r="AP64">
        <v>0</v>
      </c>
      <c r="AQ64">
        <v>25.452000000000002</v>
      </c>
      <c r="AR64">
        <v>34.223999999999997</v>
      </c>
      <c r="AS64">
        <v>31.897382</v>
      </c>
      <c r="AT64">
        <v>20.000018000000001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2096.2315600000002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237.52151000000001</v>
      </c>
      <c r="L65">
        <v>524.42499999999995</v>
      </c>
      <c r="M65">
        <v>92</v>
      </c>
      <c r="N65">
        <v>118.125</v>
      </c>
      <c r="O65">
        <v>123.66562500000001</v>
      </c>
      <c r="P65">
        <v>124.875</v>
      </c>
      <c r="Q65">
        <v>10.1389</v>
      </c>
      <c r="R65">
        <v>37.622999999999998</v>
      </c>
      <c r="S65">
        <v>23.687000000000001</v>
      </c>
      <c r="T65">
        <v>0</v>
      </c>
      <c r="U65">
        <v>388.125</v>
      </c>
      <c r="V65">
        <v>15.846</v>
      </c>
      <c r="W65">
        <v>46.399079999999998</v>
      </c>
      <c r="X65">
        <v>147.26089999999999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43.040399999999998</v>
      </c>
      <c r="AH65">
        <v>0</v>
      </c>
      <c r="AI65">
        <v>0</v>
      </c>
      <c r="AJ65">
        <v>0</v>
      </c>
      <c r="AK65">
        <v>53.424900000000001</v>
      </c>
      <c r="AL65">
        <v>12.782</v>
      </c>
      <c r="AM65">
        <v>0</v>
      </c>
      <c r="AN65">
        <v>0.66954999999999998</v>
      </c>
      <c r="AO65">
        <v>0</v>
      </c>
      <c r="AP65">
        <v>0</v>
      </c>
      <c r="AQ65">
        <v>25.452000000000002</v>
      </c>
      <c r="AR65">
        <v>34.223999999999997</v>
      </c>
      <c r="AS65">
        <v>31.897382</v>
      </c>
      <c r="AT65">
        <v>20.000018000000001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2142.5629170000007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257.392988</v>
      </c>
      <c r="L66">
        <v>534.42499999999995</v>
      </c>
      <c r="M66">
        <v>92</v>
      </c>
      <c r="N66">
        <v>118.125</v>
      </c>
      <c r="O66">
        <v>123.66562500000001</v>
      </c>
      <c r="P66">
        <v>124.875</v>
      </c>
      <c r="Q66">
        <v>10.1389</v>
      </c>
      <c r="R66">
        <v>37.622999999999998</v>
      </c>
      <c r="S66">
        <v>23.687000000000001</v>
      </c>
      <c r="T66">
        <v>0</v>
      </c>
      <c r="U66">
        <v>388.125</v>
      </c>
      <c r="V66">
        <v>15.846</v>
      </c>
      <c r="W66">
        <v>46.399079999999998</v>
      </c>
      <c r="X66">
        <v>147.26089999999999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43.040399999999998</v>
      </c>
      <c r="AH66">
        <v>0</v>
      </c>
      <c r="AI66">
        <v>0</v>
      </c>
      <c r="AJ66">
        <v>0</v>
      </c>
      <c r="AK66">
        <v>53.424900000000001</v>
      </c>
      <c r="AL66">
        <v>12.782</v>
      </c>
      <c r="AM66">
        <v>0</v>
      </c>
      <c r="AN66">
        <v>0.66954999999999998</v>
      </c>
      <c r="AO66">
        <v>0</v>
      </c>
      <c r="AP66">
        <v>0</v>
      </c>
      <c r="AQ66">
        <v>25.452000000000002</v>
      </c>
      <c r="AR66">
        <v>34.223999999999997</v>
      </c>
      <c r="AS66">
        <v>31.897382</v>
      </c>
      <c r="AT66">
        <v>20.000018000000001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2172.4343950000007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272.976946</v>
      </c>
      <c r="L67">
        <v>544.42499999999995</v>
      </c>
      <c r="M67">
        <v>92</v>
      </c>
      <c r="N67">
        <v>118.125</v>
      </c>
      <c r="O67">
        <v>123.66562500000001</v>
      </c>
      <c r="P67">
        <v>124.875</v>
      </c>
      <c r="Q67">
        <v>10.1389</v>
      </c>
      <c r="R67">
        <v>37.622999999999998</v>
      </c>
      <c r="S67">
        <v>23.687000000000001</v>
      </c>
      <c r="T67">
        <v>0</v>
      </c>
      <c r="U67">
        <v>388.125</v>
      </c>
      <c r="V67">
        <v>15.846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43.040399999999998</v>
      </c>
      <c r="AH67">
        <v>18.940000000000001</v>
      </c>
      <c r="AI67">
        <v>0</v>
      </c>
      <c r="AJ67">
        <v>0</v>
      </c>
      <c r="AK67">
        <v>53.424900000000001</v>
      </c>
      <c r="AL67">
        <v>12.782</v>
      </c>
      <c r="AM67">
        <v>0</v>
      </c>
      <c r="AN67">
        <v>0.66954999999999998</v>
      </c>
      <c r="AO67">
        <v>0</v>
      </c>
      <c r="AP67">
        <v>0</v>
      </c>
      <c r="AQ67">
        <v>25.452000000000002</v>
      </c>
      <c r="AR67">
        <v>35.328000000000003</v>
      </c>
      <c r="AS67">
        <v>31.897382</v>
      </c>
      <c r="AT67">
        <v>20.000018000000001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2211.5415530000009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288.23618199999999</v>
      </c>
      <c r="L68">
        <v>577.42499999999995</v>
      </c>
      <c r="M68">
        <v>92</v>
      </c>
      <c r="N68">
        <v>118.125</v>
      </c>
      <c r="O68">
        <v>123.66562500000001</v>
      </c>
      <c r="P68">
        <v>124.875</v>
      </c>
      <c r="Q68">
        <v>10.1389</v>
      </c>
      <c r="R68">
        <v>37.622999999999998</v>
      </c>
      <c r="S68">
        <v>23.687000000000001</v>
      </c>
      <c r="T68">
        <v>0</v>
      </c>
      <c r="U68">
        <v>388.125</v>
      </c>
      <c r="V68">
        <v>15.846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43.040399999999998</v>
      </c>
      <c r="AH68">
        <v>18.940000000000001</v>
      </c>
      <c r="AI68">
        <v>0</v>
      </c>
      <c r="AJ68">
        <v>0</v>
      </c>
      <c r="AK68">
        <v>53.424900000000001</v>
      </c>
      <c r="AL68">
        <v>12.782</v>
      </c>
      <c r="AM68">
        <v>0</v>
      </c>
      <c r="AN68">
        <v>0.66954999999999998</v>
      </c>
      <c r="AO68">
        <v>0</v>
      </c>
      <c r="AP68">
        <v>0</v>
      </c>
      <c r="AQ68">
        <v>25.452000000000002</v>
      </c>
      <c r="AR68">
        <v>35.328000000000003</v>
      </c>
      <c r="AS68">
        <v>31.897382</v>
      </c>
      <c r="AT68">
        <v>20.000018000000001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2259.8007890000003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304.37334499999997</v>
      </c>
      <c r="L69">
        <v>587.42499999999995</v>
      </c>
      <c r="M69">
        <v>92</v>
      </c>
      <c r="N69">
        <v>118.125</v>
      </c>
      <c r="O69">
        <v>123.66562500000001</v>
      </c>
      <c r="P69">
        <v>124.875</v>
      </c>
      <c r="Q69">
        <v>10.1389</v>
      </c>
      <c r="R69">
        <v>42.390099999999997</v>
      </c>
      <c r="S69">
        <v>23.687000000000001</v>
      </c>
      <c r="T69">
        <v>0</v>
      </c>
      <c r="U69">
        <v>388.125</v>
      </c>
      <c r="V69">
        <v>15.846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43.040399999999998</v>
      </c>
      <c r="AH69">
        <v>43.561999999999998</v>
      </c>
      <c r="AI69">
        <v>0</v>
      </c>
      <c r="AJ69">
        <v>0</v>
      </c>
      <c r="AK69">
        <v>53.424900000000001</v>
      </c>
      <c r="AL69">
        <v>12.782</v>
      </c>
      <c r="AM69">
        <v>0</v>
      </c>
      <c r="AN69">
        <v>0.66954999999999998</v>
      </c>
      <c r="AO69">
        <v>0</v>
      </c>
      <c r="AP69">
        <v>0</v>
      </c>
      <c r="AQ69">
        <v>25.452000000000002</v>
      </c>
      <c r="AR69">
        <v>35.328000000000003</v>
      </c>
      <c r="AS69">
        <v>30.266999999999999</v>
      </c>
      <c r="AT69">
        <v>20.000018000000001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2313.6966699999998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320.91486300000003</v>
      </c>
      <c r="L70">
        <v>584.42499999999995</v>
      </c>
      <c r="M70">
        <v>92</v>
      </c>
      <c r="N70">
        <v>118.125</v>
      </c>
      <c r="O70">
        <v>123.66562500000001</v>
      </c>
      <c r="P70">
        <v>124.875</v>
      </c>
      <c r="Q70">
        <v>10.1389</v>
      </c>
      <c r="R70">
        <v>42.390099999999997</v>
      </c>
      <c r="S70">
        <v>23.687000000000001</v>
      </c>
      <c r="T70">
        <v>0</v>
      </c>
      <c r="U70">
        <v>388.125</v>
      </c>
      <c r="V70">
        <v>15.846</v>
      </c>
      <c r="W70">
        <v>46.399079999999998</v>
      </c>
      <c r="X70">
        <v>147.26089999999999</v>
      </c>
      <c r="Y70">
        <v>0</v>
      </c>
      <c r="Z70">
        <v>0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43.040399999999998</v>
      </c>
      <c r="AH70">
        <v>43.656700000000001</v>
      </c>
      <c r="AI70">
        <v>0</v>
      </c>
      <c r="AJ70">
        <v>0</v>
      </c>
      <c r="AK70">
        <v>53.424900000000001</v>
      </c>
      <c r="AL70">
        <v>12.782</v>
      </c>
      <c r="AM70">
        <v>0</v>
      </c>
      <c r="AN70">
        <v>0.66954999999999998</v>
      </c>
      <c r="AO70">
        <v>0</v>
      </c>
      <c r="AP70">
        <v>0</v>
      </c>
      <c r="AQ70">
        <v>38.177999999999997</v>
      </c>
      <c r="AR70">
        <v>35.328000000000003</v>
      </c>
      <c r="AS70">
        <v>30.266999999999999</v>
      </c>
      <c r="AT70">
        <v>20.000018000000001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2354.108248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339.75030199999998</v>
      </c>
      <c r="L71">
        <v>653.15242899999998</v>
      </c>
      <c r="M71">
        <v>92</v>
      </c>
      <c r="N71">
        <v>118.125</v>
      </c>
      <c r="O71">
        <v>123.66562500000001</v>
      </c>
      <c r="P71">
        <v>124.875</v>
      </c>
      <c r="Q71">
        <v>10.911809999999999</v>
      </c>
      <c r="R71">
        <v>42.390099999999997</v>
      </c>
      <c r="S71">
        <v>26.3901</v>
      </c>
      <c r="T71">
        <v>0</v>
      </c>
      <c r="U71">
        <v>388.125</v>
      </c>
      <c r="V71">
        <v>15.846</v>
      </c>
      <c r="W71">
        <v>46.399079999999998</v>
      </c>
      <c r="X71">
        <v>147.26089999999999</v>
      </c>
      <c r="Y71">
        <v>0</v>
      </c>
      <c r="Z71">
        <v>0</v>
      </c>
      <c r="AA71">
        <v>14.04936</v>
      </c>
      <c r="AB71">
        <v>0</v>
      </c>
      <c r="AC71">
        <v>0</v>
      </c>
      <c r="AD71">
        <v>0</v>
      </c>
      <c r="AE71">
        <v>16.478852</v>
      </c>
      <c r="AF71">
        <v>8.3810000000000002</v>
      </c>
      <c r="AG71">
        <v>43.040399999999998</v>
      </c>
      <c r="AH71">
        <v>70.172700000000006</v>
      </c>
      <c r="AI71">
        <v>0</v>
      </c>
      <c r="AJ71">
        <v>0</v>
      </c>
      <c r="AK71">
        <v>53.424900000000001</v>
      </c>
      <c r="AL71">
        <v>12.782</v>
      </c>
      <c r="AM71">
        <v>0</v>
      </c>
      <c r="AN71">
        <v>0.66954999999999998</v>
      </c>
      <c r="AO71">
        <v>0</v>
      </c>
      <c r="AP71">
        <v>0</v>
      </c>
      <c r="AQ71">
        <v>38.177999999999997</v>
      </c>
      <c r="AR71">
        <v>35.328000000000003</v>
      </c>
      <c r="AS71">
        <v>26.904</v>
      </c>
      <c r="AT71">
        <v>20.000018000000001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2468.3001260000005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339.75030199999998</v>
      </c>
      <c r="L72">
        <v>653.15250000000003</v>
      </c>
      <c r="M72">
        <v>92</v>
      </c>
      <c r="N72">
        <v>118.125</v>
      </c>
      <c r="O72">
        <v>123.66562500000001</v>
      </c>
      <c r="P72">
        <v>124.875</v>
      </c>
      <c r="Q72">
        <v>10.911809999999999</v>
      </c>
      <c r="R72">
        <v>42.390099999999997</v>
      </c>
      <c r="S72">
        <v>26.3901</v>
      </c>
      <c r="T72">
        <v>0</v>
      </c>
      <c r="U72">
        <v>388.125</v>
      </c>
      <c r="V72">
        <v>15.846</v>
      </c>
      <c r="W72">
        <v>46.399079999999998</v>
      </c>
      <c r="X72">
        <v>147.26089999999999</v>
      </c>
      <c r="Y72">
        <v>0</v>
      </c>
      <c r="Z72">
        <v>0</v>
      </c>
      <c r="AA72">
        <v>28.09872</v>
      </c>
      <c r="AB72">
        <v>3.3325</v>
      </c>
      <c r="AC72">
        <v>1.2734000000000001</v>
      </c>
      <c r="AD72">
        <v>0</v>
      </c>
      <c r="AE72">
        <v>16.478852</v>
      </c>
      <c r="AF72">
        <v>8.3810000000000002</v>
      </c>
      <c r="AG72">
        <v>43.040399999999998</v>
      </c>
      <c r="AH72">
        <v>70.172700000000006</v>
      </c>
      <c r="AI72">
        <v>0</v>
      </c>
      <c r="AJ72">
        <v>0</v>
      </c>
      <c r="AK72">
        <v>53.424900000000001</v>
      </c>
      <c r="AL72">
        <v>12.782</v>
      </c>
      <c r="AM72">
        <v>5.2786799999999996</v>
      </c>
      <c r="AN72">
        <v>0.66954999999999998</v>
      </c>
      <c r="AO72">
        <v>0</v>
      </c>
      <c r="AP72">
        <v>0</v>
      </c>
      <c r="AQ72">
        <v>38.177999999999997</v>
      </c>
      <c r="AR72">
        <v>35.328000000000003</v>
      </c>
      <c r="AS72">
        <v>26.904</v>
      </c>
      <c r="AT72">
        <v>20.000018000000001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2492.2341370000004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339.75030199999998</v>
      </c>
      <c r="L73">
        <v>653.15250000000003</v>
      </c>
      <c r="M73">
        <v>92</v>
      </c>
      <c r="N73">
        <v>118.125</v>
      </c>
      <c r="O73">
        <v>123.66562500000001</v>
      </c>
      <c r="P73">
        <v>124.875</v>
      </c>
      <c r="Q73">
        <v>10.911809999999999</v>
      </c>
      <c r="R73">
        <v>42.390099999999997</v>
      </c>
      <c r="S73">
        <v>26.3901</v>
      </c>
      <c r="T73">
        <v>0</v>
      </c>
      <c r="U73">
        <v>388.125</v>
      </c>
      <c r="V73">
        <v>15.846</v>
      </c>
      <c r="W73">
        <v>46.399079999999998</v>
      </c>
      <c r="X73">
        <v>147.26089999999999</v>
      </c>
      <c r="Y73">
        <v>0</v>
      </c>
      <c r="Z73">
        <v>6.5208000000000004</v>
      </c>
      <c r="AA73">
        <v>42.14808</v>
      </c>
      <c r="AB73">
        <v>15.996</v>
      </c>
      <c r="AC73">
        <v>19.35568</v>
      </c>
      <c r="AD73">
        <v>7.9260000000000002</v>
      </c>
      <c r="AE73">
        <v>16.478852</v>
      </c>
      <c r="AF73">
        <v>16.762</v>
      </c>
      <c r="AG73">
        <v>43.040399999999998</v>
      </c>
      <c r="AH73">
        <v>70.172700000000006</v>
      </c>
      <c r="AI73">
        <v>0</v>
      </c>
      <c r="AJ73">
        <v>0</v>
      </c>
      <c r="AK73">
        <v>53.424900000000001</v>
      </c>
      <c r="AL73">
        <v>12.782</v>
      </c>
      <c r="AM73">
        <v>10.557359999999999</v>
      </c>
      <c r="AN73">
        <v>0.66954999999999998</v>
      </c>
      <c r="AO73">
        <v>0</v>
      </c>
      <c r="AP73">
        <v>0</v>
      </c>
      <c r="AQ73">
        <v>38.177999999999997</v>
      </c>
      <c r="AR73">
        <v>35.328000000000003</v>
      </c>
      <c r="AS73">
        <v>24.2136</v>
      </c>
      <c r="AT73">
        <v>20.000018000000001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2562.4453570000005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339.75030199999998</v>
      </c>
      <c r="L74">
        <v>653.15250000000003</v>
      </c>
      <c r="M74">
        <v>92</v>
      </c>
      <c r="N74">
        <v>118.125</v>
      </c>
      <c r="O74">
        <v>123.66562500000001</v>
      </c>
      <c r="P74">
        <v>124.875</v>
      </c>
      <c r="Q74">
        <v>10.911809999999999</v>
      </c>
      <c r="R74">
        <v>42.390099999999997</v>
      </c>
      <c r="S74">
        <v>26.3901</v>
      </c>
      <c r="T74">
        <v>0</v>
      </c>
      <c r="U74">
        <v>388.125</v>
      </c>
      <c r="V74">
        <v>15.846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43.040399999999998</v>
      </c>
      <c r="AH74">
        <v>93.563599999999994</v>
      </c>
      <c r="AI74">
        <v>0</v>
      </c>
      <c r="AJ74">
        <v>0</v>
      </c>
      <c r="AK74">
        <v>53.424900000000001</v>
      </c>
      <c r="AL74">
        <v>12.782</v>
      </c>
      <c r="AM74">
        <v>15.804048</v>
      </c>
      <c r="AN74">
        <v>0.66954999999999998</v>
      </c>
      <c r="AO74">
        <v>0</v>
      </c>
      <c r="AP74">
        <v>0</v>
      </c>
      <c r="AQ74">
        <v>50.777999999999999</v>
      </c>
      <c r="AR74">
        <v>35.328000000000003</v>
      </c>
      <c r="AS74">
        <v>24.2136</v>
      </c>
      <c r="AT74">
        <v>20.000018000000001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2685.1094450000001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339.75030199999998</v>
      </c>
      <c r="L75">
        <v>653.15250000000003</v>
      </c>
      <c r="M75">
        <v>92</v>
      </c>
      <c r="N75">
        <v>118.125</v>
      </c>
      <c r="O75">
        <v>123.66562500000001</v>
      </c>
      <c r="P75">
        <v>124.875</v>
      </c>
      <c r="Q75">
        <v>10.911809999999999</v>
      </c>
      <c r="R75">
        <v>42.390099999999997</v>
      </c>
      <c r="S75">
        <v>26.3901</v>
      </c>
      <c r="T75">
        <v>0</v>
      </c>
      <c r="U75">
        <v>388.125</v>
      </c>
      <c r="V75">
        <v>15.846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43.040399999999998</v>
      </c>
      <c r="AH75">
        <v>93.563599999999994</v>
      </c>
      <c r="AI75">
        <v>0</v>
      </c>
      <c r="AJ75">
        <v>0</v>
      </c>
      <c r="AK75">
        <v>53.424900000000001</v>
      </c>
      <c r="AL75">
        <v>25.564</v>
      </c>
      <c r="AM75">
        <v>15.804048</v>
      </c>
      <c r="AN75">
        <v>0.66954999999999998</v>
      </c>
      <c r="AO75">
        <v>0</v>
      </c>
      <c r="AP75">
        <v>0</v>
      </c>
      <c r="AQ75">
        <v>50.777999999999999</v>
      </c>
      <c r="AR75">
        <v>35.328000000000003</v>
      </c>
      <c r="AS75">
        <v>26.904</v>
      </c>
      <c r="AT75">
        <v>20.000018000000001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2709.7601529999997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339.75030199999998</v>
      </c>
      <c r="L76">
        <v>653.15250000000003</v>
      </c>
      <c r="M76">
        <v>92</v>
      </c>
      <c r="N76">
        <v>118.125</v>
      </c>
      <c r="O76">
        <v>123.66562500000001</v>
      </c>
      <c r="P76">
        <v>124.875</v>
      </c>
      <c r="Q76">
        <v>10.911809999999999</v>
      </c>
      <c r="R76">
        <v>42.390099999999997</v>
      </c>
      <c r="S76">
        <v>26.3901</v>
      </c>
      <c r="T76">
        <v>0</v>
      </c>
      <c r="U76">
        <v>388.125</v>
      </c>
      <c r="V76">
        <v>15.846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43.040399999999998</v>
      </c>
      <c r="AH76">
        <v>93.563599999999994</v>
      </c>
      <c r="AI76">
        <v>0</v>
      </c>
      <c r="AJ76">
        <v>0</v>
      </c>
      <c r="AK76">
        <v>53.424900000000001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50.777999999999999</v>
      </c>
      <c r="AR76">
        <v>35.328000000000003</v>
      </c>
      <c r="AS76">
        <v>26.904</v>
      </c>
      <c r="AT76">
        <v>20.000018000000001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2739.9721529999997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339.45030200000002</v>
      </c>
      <c r="L77">
        <v>652.65250000000003</v>
      </c>
      <c r="M77">
        <v>92</v>
      </c>
      <c r="N77">
        <v>118.125</v>
      </c>
      <c r="O77">
        <v>123.66562500000001</v>
      </c>
      <c r="P77">
        <v>124.875</v>
      </c>
      <c r="Q77">
        <v>10.911809999999999</v>
      </c>
      <c r="R77">
        <v>42.390099999999997</v>
      </c>
      <c r="S77">
        <v>26.3901</v>
      </c>
      <c r="T77">
        <v>0</v>
      </c>
      <c r="U77">
        <v>388.125</v>
      </c>
      <c r="V77">
        <v>15.846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43.040399999999998</v>
      </c>
      <c r="AH77">
        <v>93.563599999999994</v>
      </c>
      <c r="AI77">
        <v>0</v>
      </c>
      <c r="AJ77">
        <v>0</v>
      </c>
      <c r="AK77">
        <v>53.424900000000001</v>
      </c>
      <c r="AL77">
        <v>55.776000000000003</v>
      </c>
      <c r="AM77">
        <v>15.804048</v>
      </c>
      <c r="AN77">
        <v>0.66954999999999998</v>
      </c>
      <c r="AO77">
        <v>0</v>
      </c>
      <c r="AP77">
        <v>0</v>
      </c>
      <c r="AQ77">
        <v>50.777999999999999</v>
      </c>
      <c r="AR77">
        <v>35.328000000000003</v>
      </c>
      <c r="AS77">
        <v>28.921800000000001</v>
      </c>
      <c r="AT77">
        <v>20.000018000000001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2741.1899530000001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339.45030200000002</v>
      </c>
      <c r="L78">
        <v>652.65250000000003</v>
      </c>
      <c r="M78">
        <v>92</v>
      </c>
      <c r="N78">
        <v>118.125</v>
      </c>
      <c r="O78">
        <v>123.66562500000001</v>
      </c>
      <c r="P78">
        <v>124.875</v>
      </c>
      <c r="Q78">
        <v>10.911809999999999</v>
      </c>
      <c r="R78">
        <v>42.390099999999997</v>
      </c>
      <c r="S78">
        <v>26.3901</v>
      </c>
      <c r="T78">
        <v>0</v>
      </c>
      <c r="U78">
        <v>388.125</v>
      </c>
      <c r="V78">
        <v>15.846</v>
      </c>
      <c r="W78">
        <v>46.399079999999998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43.040399999999998</v>
      </c>
      <c r="AH78">
        <v>93.563599999999994</v>
      </c>
      <c r="AI78">
        <v>0</v>
      </c>
      <c r="AJ78">
        <v>0</v>
      </c>
      <c r="AK78">
        <v>53.424900000000001</v>
      </c>
      <c r="AL78">
        <v>55.776000000000003</v>
      </c>
      <c r="AM78">
        <v>15.804048</v>
      </c>
      <c r="AN78">
        <v>0.66954999999999998</v>
      </c>
      <c r="AO78">
        <v>0</v>
      </c>
      <c r="AP78">
        <v>0</v>
      </c>
      <c r="AQ78">
        <v>50.777999999999999</v>
      </c>
      <c r="AR78">
        <v>35.328000000000003</v>
      </c>
      <c r="AS78">
        <v>28.921800000000001</v>
      </c>
      <c r="AT78">
        <v>20.000018000000001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2741.1899530000001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339.45030200000002</v>
      </c>
      <c r="L79">
        <v>652.65250000000003</v>
      </c>
      <c r="M79">
        <v>92</v>
      </c>
      <c r="N79">
        <v>118.125</v>
      </c>
      <c r="O79">
        <v>123.66562500000001</v>
      </c>
      <c r="P79">
        <v>124.875</v>
      </c>
      <c r="Q79">
        <v>10.911809999999999</v>
      </c>
      <c r="R79">
        <v>42.390099999999997</v>
      </c>
      <c r="S79">
        <v>26.3901</v>
      </c>
      <c r="T79">
        <v>0</v>
      </c>
      <c r="U79">
        <v>388.125</v>
      </c>
      <c r="V79">
        <v>15.846</v>
      </c>
      <c r="W79">
        <v>46.399079999999998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43.040399999999998</v>
      </c>
      <c r="AH79">
        <v>93.563599999999994</v>
      </c>
      <c r="AI79">
        <v>0</v>
      </c>
      <c r="AJ79">
        <v>0</v>
      </c>
      <c r="AK79">
        <v>53.424900000000001</v>
      </c>
      <c r="AL79">
        <v>55.776000000000003</v>
      </c>
      <c r="AM79">
        <v>15.804048</v>
      </c>
      <c r="AN79">
        <v>0.66954999999999998</v>
      </c>
      <c r="AO79">
        <v>0</v>
      </c>
      <c r="AP79">
        <v>0</v>
      </c>
      <c r="AQ79">
        <v>50.777999999999999</v>
      </c>
      <c r="AR79">
        <v>35.328000000000003</v>
      </c>
      <c r="AS79">
        <v>29.5944</v>
      </c>
      <c r="AT79">
        <v>20.000018000000001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2732.6842449999999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339.45030200000002</v>
      </c>
      <c r="L80">
        <v>652.65250000000003</v>
      </c>
      <c r="M80">
        <v>92</v>
      </c>
      <c r="N80">
        <v>118.125</v>
      </c>
      <c r="O80">
        <v>123.66562500000001</v>
      </c>
      <c r="P80">
        <v>124.875</v>
      </c>
      <c r="Q80">
        <v>10.911809999999999</v>
      </c>
      <c r="R80">
        <v>42.390099999999997</v>
      </c>
      <c r="S80">
        <v>26.3901</v>
      </c>
      <c r="T80">
        <v>0</v>
      </c>
      <c r="U80">
        <v>388.125</v>
      </c>
      <c r="V80">
        <v>15.846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42.14808</v>
      </c>
      <c r="AB80">
        <v>26.34008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43.040399999999998</v>
      </c>
      <c r="AH80">
        <v>75.760000000000005</v>
      </c>
      <c r="AI80">
        <v>0</v>
      </c>
      <c r="AJ80">
        <v>0</v>
      </c>
      <c r="AK80">
        <v>53.424900000000001</v>
      </c>
      <c r="AL80">
        <v>55.776000000000003</v>
      </c>
      <c r="AM80">
        <v>15.804048</v>
      </c>
      <c r="AN80">
        <v>0.66954999999999998</v>
      </c>
      <c r="AO80">
        <v>0</v>
      </c>
      <c r="AP80">
        <v>0</v>
      </c>
      <c r="AQ80">
        <v>50.777999999999999</v>
      </c>
      <c r="AR80">
        <v>35.328000000000003</v>
      </c>
      <c r="AS80">
        <v>29.5944</v>
      </c>
      <c r="AT80">
        <v>20.000018000000001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2634.218985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339.45030200000002</v>
      </c>
      <c r="L81">
        <v>652.65250000000003</v>
      </c>
      <c r="M81">
        <v>92</v>
      </c>
      <c r="N81">
        <v>118.125</v>
      </c>
      <c r="O81">
        <v>123.66562500000001</v>
      </c>
      <c r="P81">
        <v>124.875</v>
      </c>
      <c r="Q81">
        <v>10.911809999999999</v>
      </c>
      <c r="R81">
        <v>42.390099999999997</v>
      </c>
      <c r="S81">
        <v>26.3901</v>
      </c>
      <c r="T81">
        <v>0</v>
      </c>
      <c r="U81">
        <v>388.125</v>
      </c>
      <c r="V81">
        <v>15.846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42.14808</v>
      </c>
      <c r="AB81">
        <v>13.17004</v>
      </c>
      <c r="AC81">
        <v>0</v>
      </c>
      <c r="AD81">
        <v>0</v>
      </c>
      <c r="AE81">
        <v>16.478852</v>
      </c>
      <c r="AF81">
        <v>8.3810000000000002</v>
      </c>
      <c r="AG81">
        <v>43.040399999999998</v>
      </c>
      <c r="AH81">
        <v>56.82</v>
      </c>
      <c r="AI81">
        <v>0</v>
      </c>
      <c r="AJ81">
        <v>0</v>
      </c>
      <c r="AK81">
        <v>53.424900000000001</v>
      </c>
      <c r="AL81">
        <v>55.776000000000003</v>
      </c>
      <c r="AM81">
        <v>15.804048</v>
      </c>
      <c r="AN81">
        <v>0.66954999999999998</v>
      </c>
      <c r="AO81">
        <v>0</v>
      </c>
      <c r="AP81">
        <v>0</v>
      </c>
      <c r="AQ81">
        <v>38.177999999999997</v>
      </c>
      <c r="AR81">
        <v>35.328000000000003</v>
      </c>
      <c r="AS81">
        <v>26.904</v>
      </c>
      <c r="AT81">
        <v>20.000018000000001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2560.7351050000002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339.45030200000002</v>
      </c>
      <c r="L82">
        <v>652.65250000000003</v>
      </c>
      <c r="M82">
        <v>92</v>
      </c>
      <c r="N82">
        <v>118.125</v>
      </c>
      <c r="O82">
        <v>123.66562500000001</v>
      </c>
      <c r="P82">
        <v>124.875</v>
      </c>
      <c r="Q82">
        <v>10.911809999999999</v>
      </c>
      <c r="R82">
        <v>42.390099999999997</v>
      </c>
      <c r="S82">
        <v>26.3901</v>
      </c>
      <c r="T82">
        <v>0</v>
      </c>
      <c r="U82">
        <v>388.125</v>
      </c>
      <c r="V82">
        <v>15.846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43.040399999999998</v>
      </c>
      <c r="AH82">
        <v>56.82</v>
      </c>
      <c r="AI82">
        <v>0</v>
      </c>
      <c r="AJ82">
        <v>0</v>
      </c>
      <c r="AK82">
        <v>53.424900000000001</v>
      </c>
      <c r="AL82">
        <v>25.564</v>
      </c>
      <c r="AM82">
        <v>15.804048</v>
      </c>
      <c r="AN82">
        <v>0.66954999999999998</v>
      </c>
      <c r="AO82">
        <v>0</v>
      </c>
      <c r="AP82">
        <v>0</v>
      </c>
      <c r="AQ82">
        <v>38.177999999999997</v>
      </c>
      <c r="AR82">
        <v>35.328000000000003</v>
      </c>
      <c r="AS82">
        <v>26.904</v>
      </c>
      <c r="AT82">
        <v>20.000018000000001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2508.0927450000004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339.75030199999998</v>
      </c>
      <c r="L83">
        <v>653.15250000000003</v>
      </c>
      <c r="M83">
        <v>92</v>
      </c>
      <c r="N83">
        <v>118.125</v>
      </c>
      <c r="O83">
        <v>123.66562500000001</v>
      </c>
      <c r="P83">
        <v>124.875</v>
      </c>
      <c r="Q83">
        <v>10.911809999999999</v>
      </c>
      <c r="R83">
        <v>42.390099999999997</v>
      </c>
      <c r="S83">
        <v>26.3901</v>
      </c>
      <c r="T83">
        <v>0</v>
      </c>
      <c r="U83">
        <v>388.125</v>
      </c>
      <c r="V83">
        <v>15.846</v>
      </c>
      <c r="W83">
        <v>46.399079999999998</v>
      </c>
      <c r="X83">
        <v>147.26089999999999</v>
      </c>
      <c r="Y83">
        <v>0</v>
      </c>
      <c r="Z83">
        <v>6.5208000000000004</v>
      </c>
      <c r="AA83">
        <v>28.09872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43.040399999999998</v>
      </c>
      <c r="AH83">
        <v>37.880000000000003</v>
      </c>
      <c r="AI83">
        <v>0</v>
      </c>
      <c r="AJ83">
        <v>0</v>
      </c>
      <c r="AK83">
        <v>53.424900000000001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25.452000000000002</v>
      </c>
      <c r="AR83">
        <v>35.328000000000003</v>
      </c>
      <c r="AS83">
        <v>26.904</v>
      </c>
      <c r="AT83">
        <v>20.000018000000001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2464.4447450000007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339.75030199999998</v>
      </c>
      <c r="L84">
        <v>653.15250000000003</v>
      </c>
      <c r="M84">
        <v>92</v>
      </c>
      <c r="N84">
        <v>118.125</v>
      </c>
      <c r="O84">
        <v>123.66562500000001</v>
      </c>
      <c r="P84">
        <v>124.875</v>
      </c>
      <c r="Q84">
        <v>10.911809999999999</v>
      </c>
      <c r="R84">
        <v>42.390099999999997</v>
      </c>
      <c r="S84">
        <v>26.3901</v>
      </c>
      <c r="T84">
        <v>0</v>
      </c>
      <c r="U84">
        <v>388.125</v>
      </c>
      <c r="V84">
        <v>15.846</v>
      </c>
      <c r="W84">
        <v>46.399079999999998</v>
      </c>
      <c r="X84">
        <v>147.26089999999999</v>
      </c>
      <c r="Y84">
        <v>0</v>
      </c>
      <c r="Z84">
        <v>6.5208000000000004</v>
      </c>
      <c r="AA84">
        <v>14.04936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43.040399999999998</v>
      </c>
      <c r="AH84">
        <v>37.880000000000003</v>
      </c>
      <c r="AI84">
        <v>0</v>
      </c>
      <c r="AJ84">
        <v>0</v>
      </c>
      <c r="AK84">
        <v>53.424900000000001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25.452000000000002</v>
      </c>
      <c r="AR84">
        <v>35.328000000000003</v>
      </c>
      <c r="AS84">
        <v>26.904</v>
      </c>
      <c r="AT84">
        <v>20.000018000000001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2450.3953850000007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339.75030199999998</v>
      </c>
      <c r="L85">
        <v>653.15250000000003</v>
      </c>
      <c r="M85">
        <v>92</v>
      </c>
      <c r="N85">
        <v>118.125</v>
      </c>
      <c r="O85">
        <v>123.66562500000001</v>
      </c>
      <c r="P85">
        <v>124.875</v>
      </c>
      <c r="Q85">
        <v>10.911809999999999</v>
      </c>
      <c r="R85">
        <v>42.390099999999997</v>
      </c>
      <c r="S85">
        <v>26.3901</v>
      </c>
      <c r="T85">
        <v>0</v>
      </c>
      <c r="U85">
        <v>388.125</v>
      </c>
      <c r="V85">
        <v>14.317</v>
      </c>
      <c r="W85">
        <v>46.399079999999998</v>
      </c>
      <c r="X85">
        <v>147.26089999999999</v>
      </c>
      <c r="Y85">
        <v>0</v>
      </c>
      <c r="Z85">
        <v>6.5208000000000004</v>
      </c>
      <c r="AA85">
        <v>14.04936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43.040399999999998</v>
      </c>
      <c r="AH85">
        <v>18.940000000000001</v>
      </c>
      <c r="AI85">
        <v>0</v>
      </c>
      <c r="AJ85">
        <v>0</v>
      </c>
      <c r="AK85">
        <v>53.424900000000001</v>
      </c>
      <c r="AL85">
        <v>12.782</v>
      </c>
      <c r="AM85">
        <v>15.804048</v>
      </c>
      <c r="AN85">
        <v>0.66954999999999998</v>
      </c>
      <c r="AO85">
        <v>0</v>
      </c>
      <c r="AP85">
        <v>0</v>
      </c>
      <c r="AQ85">
        <v>25.326000000000001</v>
      </c>
      <c r="AR85">
        <v>35.328000000000003</v>
      </c>
      <c r="AS85">
        <v>30.266999999999999</v>
      </c>
      <c r="AT85">
        <v>20.000018000000001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2433.1633850000003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339.75030199999998</v>
      </c>
      <c r="L86">
        <v>652.65250000000003</v>
      </c>
      <c r="M86">
        <v>92</v>
      </c>
      <c r="N86">
        <v>118.125</v>
      </c>
      <c r="O86">
        <v>123.66562500000001</v>
      </c>
      <c r="P86">
        <v>124.875</v>
      </c>
      <c r="Q86">
        <v>10.911809999999999</v>
      </c>
      <c r="R86">
        <v>42.390099999999997</v>
      </c>
      <c r="S86">
        <v>26.3901</v>
      </c>
      <c r="T86">
        <v>0</v>
      </c>
      <c r="U86">
        <v>388.125</v>
      </c>
      <c r="V86">
        <v>14.317</v>
      </c>
      <c r="W86">
        <v>46.399079999999998</v>
      </c>
      <c r="X86">
        <v>147.26089999999999</v>
      </c>
      <c r="Y86">
        <v>0</v>
      </c>
      <c r="Z86">
        <v>6.5208000000000004</v>
      </c>
      <c r="AA86">
        <v>14.04936</v>
      </c>
      <c r="AB86">
        <v>13.17004</v>
      </c>
      <c r="AC86">
        <v>0</v>
      </c>
      <c r="AD86">
        <v>0</v>
      </c>
      <c r="AE86">
        <v>16.478852</v>
      </c>
      <c r="AF86">
        <v>0</v>
      </c>
      <c r="AG86">
        <v>43.040399999999998</v>
      </c>
      <c r="AH86">
        <v>0</v>
      </c>
      <c r="AI86">
        <v>0</v>
      </c>
      <c r="AJ86">
        <v>0</v>
      </c>
      <c r="AK86">
        <v>53.424900000000001</v>
      </c>
      <c r="AL86">
        <v>12.782</v>
      </c>
      <c r="AM86">
        <v>15.804048</v>
      </c>
      <c r="AN86">
        <v>0.66954999999999998</v>
      </c>
      <c r="AO86">
        <v>0</v>
      </c>
      <c r="AP86">
        <v>0</v>
      </c>
      <c r="AQ86">
        <v>25.326000000000001</v>
      </c>
      <c r="AR86">
        <v>35.328000000000003</v>
      </c>
      <c r="AS86">
        <v>30.266999999999999</v>
      </c>
      <c r="AT86">
        <v>20.000018000000001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2413.7233850000002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339.75030199999998</v>
      </c>
      <c r="L87">
        <v>652.65250000000003</v>
      </c>
      <c r="M87">
        <v>92</v>
      </c>
      <c r="N87">
        <v>118.125</v>
      </c>
      <c r="O87">
        <v>123.66562500000001</v>
      </c>
      <c r="P87">
        <v>124.875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388.125</v>
      </c>
      <c r="V87">
        <v>14.317</v>
      </c>
      <c r="W87">
        <v>46.399079999999998</v>
      </c>
      <c r="X87">
        <v>147.26089999999999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43.040399999999998</v>
      </c>
      <c r="AH87">
        <v>0</v>
      </c>
      <c r="AI87">
        <v>0</v>
      </c>
      <c r="AJ87">
        <v>0</v>
      </c>
      <c r="AK87">
        <v>53.424900000000001</v>
      </c>
      <c r="AL87">
        <v>12.782</v>
      </c>
      <c r="AM87">
        <v>15.804048</v>
      </c>
      <c r="AN87">
        <v>0.66954999999999998</v>
      </c>
      <c r="AO87">
        <v>0</v>
      </c>
      <c r="AP87">
        <v>0.38429999999999997</v>
      </c>
      <c r="AQ87">
        <v>25.326000000000001</v>
      </c>
      <c r="AR87">
        <v>35.328000000000003</v>
      </c>
      <c r="AS87">
        <v>30.266999999999999</v>
      </c>
      <c r="AT87">
        <v>20.000018000000001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2386.8911910000002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339.75030199999998</v>
      </c>
      <c r="L88">
        <v>652.65250000000003</v>
      </c>
      <c r="M88">
        <v>92</v>
      </c>
      <c r="N88">
        <v>118.125</v>
      </c>
      <c r="O88">
        <v>123.66562500000001</v>
      </c>
      <c r="P88">
        <v>124.875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388.125</v>
      </c>
      <c r="V88">
        <v>14.317</v>
      </c>
      <c r="W88">
        <v>46.399079999999998</v>
      </c>
      <c r="X88">
        <v>147.26089999999999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43.040399999999998</v>
      </c>
      <c r="AH88">
        <v>0</v>
      </c>
      <c r="AI88">
        <v>0</v>
      </c>
      <c r="AJ88">
        <v>0</v>
      </c>
      <c r="AK88">
        <v>53.424900000000001</v>
      </c>
      <c r="AL88">
        <v>12.782</v>
      </c>
      <c r="AM88">
        <v>15.804048</v>
      </c>
      <c r="AN88">
        <v>0.66954999999999998</v>
      </c>
      <c r="AO88">
        <v>0</v>
      </c>
      <c r="AP88">
        <v>0.38429999999999997</v>
      </c>
      <c r="AQ88">
        <v>12.726000000000001</v>
      </c>
      <c r="AR88">
        <v>35.328000000000003</v>
      </c>
      <c r="AS88">
        <v>30.266999999999999</v>
      </c>
      <c r="AT88">
        <v>20.000018000000001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2374.2911910000003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339.75030199999998</v>
      </c>
      <c r="L89">
        <v>652.65250000000003</v>
      </c>
      <c r="M89">
        <v>92</v>
      </c>
      <c r="N89">
        <v>118.125</v>
      </c>
      <c r="O89">
        <v>123.66562500000001</v>
      </c>
      <c r="P89">
        <v>124.875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388.125</v>
      </c>
      <c r="V89">
        <v>14.317</v>
      </c>
      <c r="W89">
        <v>46.399079999999998</v>
      </c>
      <c r="X89">
        <v>147.26089999999999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43.040399999999998</v>
      </c>
      <c r="AH89">
        <v>0</v>
      </c>
      <c r="AI89">
        <v>0</v>
      </c>
      <c r="AJ89">
        <v>0</v>
      </c>
      <c r="AK89">
        <v>53.424900000000001</v>
      </c>
      <c r="AL89">
        <v>12.782</v>
      </c>
      <c r="AM89">
        <v>15.804048</v>
      </c>
      <c r="AN89">
        <v>0.66954999999999998</v>
      </c>
      <c r="AO89">
        <v>0</v>
      </c>
      <c r="AP89">
        <v>0.64049999999999996</v>
      </c>
      <c r="AQ89">
        <v>12.474</v>
      </c>
      <c r="AR89">
        <v>35.328000000000003</v>
      </c>
      <c r="AS89">
        <v>30.266999999999999</v>
      </c>
      <c r="AT89">
        <v>20.000018000000001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2374.2953910000001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339.75030199999998</v>
      </c>
      <c r="L90">
        <v>653.15250000000003</v>
      </c>
      <c r="M90">
        <v>92</v>
      </c>
      <c r="N90">
        <v>118.125</v>
      </c>
      <c r="O90">
        <v>123.66562500000001</v>
      </c>
      <c r="P90">
        <v>124.875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388.125</v>
      </c>
      <c r="V90">
        <v>14.317</v>
      </c>
      <c r="W90">
        <v>46.399079999999998</v>
      </c>
      <c r="X90">
        <v>147.26089999999999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43.040399999999998</v>
      </c>
      <c r="AH90">
        <v>0</v>
      </c>
      <c r="AI90">
        <v>0</v>
      </c>
      <c r="AJ90">
        <v>0</v>
      </c>
      <c r="AK90">
        <v>53.424900000000001</v>
      </c>
      <c r="AL90">
        <v>12.782</v>
      </c>
      <c r="AM90">
        <v>15.804048</v>
      </c>
      <c r="AN90">
        <v>0.66954999999999998</v>
      </c>
      <c r="AO90">
        <v>0</v>
      </c>
      <c r="AP90">
        <v>0.64049999999999996</v>
      </c>
      <c r="AQ90">
        <v>12.096</v>
      </c>
      <c r="AR90">
        <v>35.328000000000003</v>
      </c>
      <c r="AS90">
        <v>30.266999999999999</v>
      </c>
      <c r="AT90">
        <v>20.000018000000001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2374.417391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339.75030199999998</v>
      </c>
      <c r="L91">
        <v>653.15250000000003</v>
      </c>
      <c r="M91">
        <v>92</v>
      </c>
      <c r="N91">
        <v>118.125</v>
      </c>
      <c r="O91">
        <v>123.66562500000001</v>
      </c>
      <c r="P91">
        <v>124.875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388.125</v>
      </c>
      <c r="V91">
        <v>14.317</v>
      </c>
      <c r="W91">
        <v>46.399079999999998</v>
      </c>
      <c r="X91">
        <v>147.26089999999999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43.040399999999998</v>
      </c>
      <c r="AH91">
        <v>0</v>
      </c>
      <c r="AI91">
        <v>0</v>
      </c>
      <c r="AJ91">
        <v>0</v>
      </c>
      <c r="AK91">
        <v>53.424900000000001</v>
      </c>
      <c r="AL91">
        <v>12.782</v>
      </c>
      <c r="AM91">
        <v>10.557359999999999</v>
      </c>
      <c r="AN91">
        <v>0.66954999999999998</v>
      </c>
      <c r="AO91">
        <v>0</v>
      </c>
      <c r="AP91">
        <v>0.64049999999999996</v>
      </c>
      <c r="AQ91">
        <v>0</v>
      </c>
      <c r="AR91">
        <v>35.328000000000003</v>
      </c>
      <c r="AS91">
        <v>30.266999999999999</v>
      </c>
      <c r="AT91">
        <v>20.000018000000001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2340.5958509999996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339.75030199999998</v>
      </c>
      <c r="L92">
        <v>653.15250000000003</v>
      </c>
      <c r="M92">
        <v>92</v>
      </c>
      <c r="N92">
        <v>118.125</v>
      </c>
      <c r="O92">
        <v>123.66562500000001</v>
      </c>
      <c r="P92">
        <v>124.875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388.125</v>
      </c>
      <c r="V92">
        <v>14.317</v>
      </c>
      <c r="W92">
        <v>46.399079999999998</v>
      </c>
      <c r="X92">
        <v>147.26089999999999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43.040399999999998</v>
      </c>
      <c r="AH92">
        <v>0</v>
      </c>
      <c r="AI92">
        <v>0</v>
      </c>
      <c r="AJ92">
        <v>0</v>
      </c>
      <c r="AK92">
        <v>53.424900000000001</v>
      </c>
      <c r="AL92">
        <v>12.782</v>
      </c>
      <c r="AM92">
        <v>10.557359999999999</v>
      </c>
      <c r="AN92">
        <v>0.66954999999999998</v>
      </c>
      <c r="AO92">
        <v>0</v>
      </c>
      <c r="AP92">
        <v>0.64049999999999996</v>
      </c>
      <c r="AQ92">
        <v>0</v>
      </c>
      <c r="AR92">
        <v>35.328000000000003</v>
      </c>
      <c r="AS92">
        <v>30.266999999999999</v>
      </c>
      <c r="AT92">
        <v>20.000018000000001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2340.5958509999996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339.75030199999998</v>
      </c>
      <c r="L93">
        <v>653.15250000000003</v>
      </c>
      <c r="M93">
        <v>92</v>
      </c>
      <c r="N93">
        <v>118.125</v>
      </c>
      <c r="O93">
        <v>123.66562500000001</v>
      </c>
      <c r="P93">
        <v>124.875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388.125</v>
      </c>
      <c r="V93">
        <v>14.317</v>
      </c>
      <c r="W93">
        <v>46.399079999999998</v>
      </c>
      <c r="X93">
        <v>147.26089999999999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43.040399999999998</v>
      </c>
      <c r="AH93">
        <v>0</v>
      </c>
      <c r="AI93">
        <v>0</v>
      </c>
      <c r="AJ93">
        <v>0</v>
      </c>
      <c r="AK93">
        <v>53.424900000000001</v>
      </c>
      <c r="AL93">
        <v>12.782</v>
      </c>
      <c r="AM93">
        <v>10.557359999999999</v>
      </c>
      <c r="AN93">
        <v>0.66954999999999998</v>
      </c>
      <c r="AO93">
        <v>0</v>
      </c>
      <c r="AP93">
        <v>0.64049999999999996</v>
      </c>
      <c r="AQ93">
        <v>0</v>
      </c>
      <c r="AR93">
        <v>35.328000000000003</v>
      </c>
      <c r="AS93">
        <v>30.266999999999999</v>
      </c>
      <c r="AT93">
        <v>20.000018000000001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2340.5958509999996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339.75030199999998</v>
      </c>
      <c r="L94">
        <v>653.15250000000003</v>
      </c>
      <c r="M94">
        <v>92</v>
      </c>
      <c r="N94">
        <v>118.125</v>
      </c>
      <c r="O94">
        <v>123.66562500000001</v>
      </c>
      <c r="P94">
        <v>124.875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388.125</v>
      </c>
      <c r="V94">
        <v>14.317</v>
      </c>
      <c r="W94">
        <v>46.399079999999998</v>
      </c>
      <c r="X94">
        <v>147.26089999999999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43.040399999999998</v>
      </c>
      <c r="AH94">
        <v>0</v>
      </c>
      <c r="AI94">
        <v>0</v>
      </c>
      <c r="AJ94">
        <v>0</v>
      </c>
      <c r="AK94">
        <v>53.424900000000001</v>
      </c>
      <c r="AL94">
        <v>12.782</v>
      </c>
      <c r="AM94">
        <v>10.557359999999999</v>
      </c>
      <c r="AN94">
        <v>0.66954999999999998</v>
      </c>
      <c r="AO94">
        <v>0</v>
      </c>
      <c r="AP94">
        <v>0.64049999999999996</v>
      </c>
      <c r="AQ94">
        <v>0</v>
      </c>
      <c r="AR94">
        <v>35.328000000000003</v>
      </c>
      <c r="AS94">
        <v>30.266999999999999</v>
      </c>
      <c r="AT94">
        <v>20.000018000000001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2340.5958509999996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339.75030199999998</v>
      </c>
      <c r="L95">
        <v>653.15250000000003</v>
      </c>
      <c r="M95">
        <v>92</v>
      </c>
      <c r="N95">
        <v>118.125</v>
      </c>
      <c r="O95">
        <v>123.66562500000001</v>
      </c>
      <c r="P95">
        <v>124.875</v>
      </c>
      <c r="Q95">
        <v>10.911809999999999</v>
      </c>
      <c r="R95">
        <v>42.390099999999997</v>
      </c>
      <c r="S95">
        <v>26.3901</v>
      </c>
      <c r="T95">
        <v>0</v>
      </c>
      <c r="U95">
        <v>388.125</v>
      </c>
      <c r="V95">
        <v>14.317</v>
      </c>
      <c r="W95">
        <v>46.399079999999998</v>
      </c>
      <c r="X95">
        <v>147.26089999999999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43.040399999999998</v>
      </c>
      <c r="AH95">
        <v>23.390899999999998</v>
      </c>
      <c r="AI95">
        <v>0</v>
      </c>
      <c r="AJ95">
        <v>0</v>
      </c>
      <c r="AK95">
        <v>53.424900000000001</v>
      </c>
      <c r="AL95">
        <v>12.782</v>
      </c>
      <c r="AM95">
        <v>10.557359999999999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30.266999999999999</v>
      </c>
      <c r="AT95">
        <v>20.000018000000001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2363.9838449999997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339.75030199999998</v>
      </c>
      <c r="L96">
        <v>653.15250000000003</v>
      </c>
      <c r="M96">
        <v>92</v>
      </c>
      <c r="N96">
        <v>118.125</v>
      </c>
      <c r="O96">
        <v>123.66562500000001</v>
      </c>
      <c r="P96">
        <v>124.875</v>
      </c>
      <c r="Q96">
        <v>10.911809999999999</v>
      </c>
      <c r="R96">
        <v>42.390099999999997</v>
      </c>
      <c r="S96">
        <v>26.3901</v>
      </c>
      <c r="T96">
        <v>0</v>
      </c>
      <c r="U96">
        <v>388.125</v>
      </c>
      <c r="V96">
        <v>14.317</v>
      </c>
      <c r="W96">
        <v>46.399079999999998</v>
      </c>
      <c r="X96">
        <v>147.26089999999999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43.040399999999998</v>
      </c>
      <c r="AH96">
        <v>23.390899999999998</v>
      </c>
      <c r="AI96">
        <v>0</v>
      </c>
      <c r="AJ96">
        <v>0</v>
      </c>
      <c r="AK96">
        <v>53.424900000000001</v>
      </c>
      <c r="AL96">
        <v>12.782</v>
      </c>
      <c r="AM96">
        <v>10.557359999999999</v>
      </c>
      <c r="AN96">
        <v>0.66954999999999998</v>
      </c>
      <c r="AO96">
        <v>0</v>
      </c>
      <c r="AP96">
        <v>6.4050000000000002</v>
      </c>
      <c r="AQ96">
        <v>0</v>
      </c>
      <c r="AR96">
        <v>35.328000000000003</v>
      </c>
      <c r="AS96">
        <v>30.266999999999999</v>
      </c>
      <c r="AT96">
        <v>20.000018000000001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2369.748345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339.75030199999998</v>
      </c>
      <c r="L97">
        <v>584.65509999999995</v>
      </c>
      <c r="M97">
        <v>92</v>
      </c>
      <c r="N97">
        <v>118.125</v>
      </c>
      <c r="O97">
        <v>123.66562500000001</v>
      </c>
      <c r="P97">
        <v>124.875</v>
      </c>
      <c r="Q97">
        <v>10.911809999999999</v>
      </c>
      <c r="R97">
        <v>36.584800000000001</v>
      </c>
      <c r="S97">
        <v>22.793600000000001</v>
      </c>
      <c r="T97">
        <v>0</v>
      </c>
      <c r="U97">
        <v>388.125</v>
      </c>
      <c r="V97">
        <v>14.317</v>
      </c>
      <c r="W97">
        <v>40.024500000000003</v>
      </c>
      <c r="X97">
        <v>127.26090000000001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43.040399999999998</v>
      </c>
      <c r="AH97">
        <v>23.390899999999998</v>
      </c>
      <c r="AI97">
        <v>0</v>
      </c>
      <c r="AJ97">
        <v>0</v>
      </c>
      <c r="AK97">
        <v>53.424900000000001</v>
      </c>
      <c r="AL97">
        <v>12.782</v>
      </c>
      <c r="AM97">
        <v>10.557359999999999</v>
      </c>
      <c r="AN97">
        <v>0.66954999999999998</v>
      </c>
      <c r="AO97">
        <v>0</v>
      </c>
      <c r="AP97">
        <v>6.4050000000000002</v>
      </c>
      <c r="AQ97">
        <v>0</v>
      </c>
      <c r="AR97">
        <v>35.328000000000003</v>
      </c>
      <c r="AS97">
        <v>28.249199999999998</v>
      </c>
      <c r="AT97">
        <v>20.000018000000001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2263.4567650000004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339.75030199999998</v>
      </c>
      <c r="L98">
        <v>514.65509999999995</v>
      </c>
      <c r="M98">
        <v>92</v>
      </c>
      <c r="N98">
        <v>118.125</v>
      </c>
      <c r="O98">
        <v>123.66562500000001</v>
      </c>
      <c r="P98">
        <v>124.875</v>
      </c>
      <c r="Q98">
        <v>10.911809999999999</v>
      </c>
      <c r="R98">
        <v>36.584800000000001</v>
      </c>
      <c r="S98">
        <v>22.793600000000001</v>
      </c>
      <c r="T98">
        <v>0</v>
      </c>
      <c r="U98">
        <v>388.125</v>
      </c>
      <c r="V98">
        <v>14.317</v>
      </c>
      <c r="W98">
        <v>46.399079999999998</v>
      </c>
      <c r="X98">
        <v>145.35168100000001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43.040399999999998</v>
      </c>
      <c r="AH98">
        <v>23.390899999999998</v>
      </c>
      <c r="AI98">
        <v>0</v>
      </c>
      <c r="AJ98">
        <v>0</v>
      </c>
      <c r="AK98">
        <v>53.424900000000001</v>
      </c>
      <c r="AL98">
        <v>12.782</v>
      </c>
      <c r="AM98">
        <v>10.557359999999999</v>
      </c>
      <c r="AN98">
        <v>0.66954999999999998</v>
      </c>
      <c r="AO98">
        <v>0</v>
      </c>
      <c r="AP98">
        <v>6.4050000000000002</v>
      </c>
      <c r="AQ98">
        <v>0</v>
      </c>
      <c r="AR98">
        <v>35.328000000000003</v>
      </c>
      <c r="AS98">
        <v>28.249199999999998</v>
      </c>
      <c r="AT98">
        <v>20.000018000000001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2217.9221260000008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6.5062787862500029</v>
      </c>
      <c r="L99">
        <f t="shared" si="2"/>
        <v>13.167979859499978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2.9969999999999999</v>
      </c>
      <c r="Q99">
        <f t="shared" si="2"/>
        <v>0.24436996524999965</v>
      </c>
      <c r="R99">
        <f t="shared" si="2"/>
        <v>0.96008657675000042</v>
      </c>
      <c r="S99">
        <f t="shared" si="2"/>
        <v>0.56046240975000006</v>
      </c>
      <c r="T99">
        <f t="shared" si="2"/>
        <v>0</v>
      </c>
      <c r="U99">
        <f t="shared" si="2"/>
        <v>9.3026171874999992</v>
      </c>
      <c r="V99">
        <f t="shared" si="2"/>
        <v>0.37811722700000011</v>
      </c>
      <c r="W99">
        <f t="shared" si="2"/>
        <v>1.1015077510000013</v>
      </c>
      <c r="X99">
        <f t="shared" si="2"/>
        <v>3.5056817202499952</v>
      </c>
      <c r="Y99">
        <f t="shared" si="2"/>
        <v>0</v>
      </c>
      <c r="Z99">
        <f t="shared" si="2"/>
        <v>0.20866560000000017</v>
      </c>
      <c r="AA99">
        <f t="shared" si="2"/>
        <v>0.27650000000000002</v>
      </c>
      <c r="AB99">
        <f t="shared" si="2"/>
        <v>0.19992334</v>
      </c>
      <c r="AC99">
        <f t="shared" si="2"/>
        <v>0.11412083400000003</v>
      </c>
      <c r="AD99">
        <f t="shared" si="2"/>
        <v>8.7846499999999994E-2</v>
      </c>
      <c r="AE99">
        <f t="shared" si="2"/>
        <v>0.34193617899999973</v>
      </c>
      <c r="AF99">
        <f t="shared" si="2"/>
        <v>0.2380203999999998</v>
      </c>
      <c r="AG99">
        <f t="shared" si="2"/>
        <v>1.0329695999999988</v>
      </c>
      <c r="AH99">
        <f t="shared" si="2"/>
        <v>0.6673509000000003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0.58448600000000039</v>
      </c>
      <c r="AM99">
        <f t="shared" si="2"/>
        <v>0.25610662399999989</v>
      </c>
      <c r="AN99">
        <f t="shared" si="2"/>
        <v>1.6069200000000013E-2</v>
      </c>
      <c r="AO99">
        <f t="shared" si="2"/>
        <v>0</v>
      </c>
      <c r="AP99">
        <f t="shared" si="2"/>
        <v>2.0143725000000005E-2</v>
      </c>
      <c r="AQ99">
        <f t="shared" si="2"/>
        <v>0.39690000000000003</v>
      </c>
      <c r="AR99">
        <f t="shared" si="2"/>
        <v>0.84676799999999974</v>
      </c>
      <c r="AS99">
        <f t="shared" si="2"/>
        <v>0.74350817700000038</v>
      </c>
      <c r="AT99">
        <f t="shared" si="2"/>
        <v>0.46751046449999933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54.516099626749991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267.6028</v>
      </c>
      <c r="L3">
        <v>562.78899899999999</v>
      </c>
      <c r="M3">
        <v>88.559200000000004</v>
      </c>
      <c r="N3">
        <v>113.707125</v>
      </c>
      <c r="O3">
        <v>119.040531</v>
      </c>
      <c r="P3">
        <v>120.20467499999999</v>
      </c>
      <c r="Q3">
        <v>10.501965999999999</v>
      </c>
      <c r="R3">
        <v>35.216527999999997</v>
      </c>
      <c r="S3">
        <v>22.014714999999999</v>
      </c>
      <c r="T3">
        <v>0</v>
      </c>
      <c r="U3">
        <v>372.52620000000002</v>
      </c>
      <c r="V3">
        <v>15.208318</v>
      </c>
      <c r="W3">
        <v>38.527583999999997</v>
      </c>
      <c r="X3">
        <v>122.50134199999999</v>
      </c>
      <c r="Y3">
        <v>0</v>
      </c>
      <c r="Z3">
        <v>12.553844</v>
      </c>
      <c r="AA3">
        <v>0</v>
      </c>
      <c r="AB3">
        <v>0</v>
      </c>
      <c r="AC3">
        <v>0</v>
      </c>
      <c r="AD3">
        <v>0</v>
      </c>
      <c r="AE3">
        <v>15.862543000000001</v>
      </c>
      <c r="AF3">
        <v>8.0675509999999999</v>
      </c>
      <c r="AG3">
        <v>41.430689000000001</v>
      </c>
      <c r="AH3">
        <v>0</v>
      </c>
      <c r="AI3">
        <v>0</v>
      </c>
      <c r="AJ3">
        <v>0</v>
      </c>
      <c r="AK3">
        <v>51.426808999999999</v>
      </c>
      <c r="AL3">
        <v>12.303953</v>
      </c>
      <c r="AM3">
        <v>15.212977</v>
      </c>
      <c r="AN3">
        <v>0.644509</v>
      </c>
      <c r="AO3">
        <v>0</v>
      </c>
      <c r="AP3">
        <v>6.1654530000000003</v>
      </c>
      <c r="AQ3">
        <v>0</v>
      </c>
      <c r="AR3">
        <v>38.257573999999998</v>
      </c>
      <c r="AS3">
        <v>31.336326</v>
      </c>
      <c r="AT3">
        <v>17.346007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2139.0082180000004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253.28228899999999</v>
      </c>
      <c r="L4">
        <v>495.40699899999998</v>
      </c>
      <c r="M4">
        <v>88.559200000000004</v>
      </c>
      <c r="N4">
        <v>113.707125</v>
      </c>
      <c r="O4">
        <v>119.040531</v>
      </c>
      <c r="P4">
        <v>120.20467499999999</v>
      </c>
      <c r="Q4">
        <v>10.501965999999999</v>
      </c>
      <c r="R4">
        <v>35.216527999999997</v>
      </c>
      <c r="S4">
        <v>21.941119</v>
      </c>
      <c r="T4">
        <v>0</v>
      </c>
      <c r="U4">
        <v>372.52620000000002</v>
      </c>
      <c r="V4">
        <v>15.893874</v>
      </c>
      <c r="W4">
        <v>38.527583999999997</v>
      </c>
      <c r="X4">
        <v>122.50134199999999</v>
      </c>
      <c r="Y4">
        <v>0</v>
      </c>
      <c r="Z4">
        <v>12.553844</v>
      </c>
      <c r="AA4">
        <v>0</v>
      </c>
      <c r="AB4">
        <v>0</v>
      </c>
      <c r="AC4">
        <v>0</v>
      </c>
      <c r="AD4">
        <v>0</v>
      </c>
      <c r="AE4">
        <v>15.862543000000001</v>
      </c>
      <c r="AF4">
        <v>8.0675509999999999</v>
      </c>
      <c r="AG4">
        <v>41.430689000000001</v>
      </c>
      <c r="AH4">
        <v>0</v>
      </c>
      <c r="AI4">
        <v>0</v>
      </c>
      <c r="AJ4">
        <v>0</v>
      </c>
      <c r="AK4">
        <v>51.426808999999999</v>
      </c>
      <c r="AL4">
        <v>12.303953</v>
      </c>
      <c r="AM4">
        <v>15.212977</v>
      </c>
      <c r="AN4">
        <v>0.644509</v>
      </c>
      <c r="AO4">
        <v>0</v>
      </c>
      <c r="AP4">
        <v>6.1654530000000003</v>
      </c>
      <c r="AQ4">
        <v>0</v>
      </c>
      <c r="AR4">
        <v>38.257573999999998</v>
      </c>
      <c r="AS4">
        <v>31.336326</v>
      </c>
      <c r="AT4">
        <v>18.179608999999999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2058.7512690000003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276.26620000000003</v>
      </c>
      <c r="L5">
        <v>428.02499899999998</v>
      </c>
      <c r="M5">
        <v>88.559200000000004</v>
      </c>
      <c r="N5">
        <v>113.707125</v>
      </c>
      <c r="O5">
        <v>119.040531</v>
      </c>
      <c r="P5">
        <v>120.20467499999999</v>
      </c>
      <c r="Q5">
        <v>10.501965999999999</v>
      </c>
      <c r="R5">
        <v>35.216527999999997</v>
      </c>
      <c r="S5">
        <v>21.941119</v>
      </c>
      <c r="T5">
        <v>0</v>
      </c>
      <c r="U5">
        <v>372.52620000000002</v>
      </c>
      <c r="V5">
        <v>15.893874</v>
      </c>
      <c r="W5">
        <v>44.438952999999998</v>
      </c>
      <c r="X5">
        <v>141.753342</v>
      </c>
      <c r="Y5">
        <v>0</v>
      </c>
      <c r="Z5">
        <v>12.553844</v>
      </c>
      <c r="AA5">
        <v>0</v>
      </c>
      <c r="AB5">
        <v>0</v>
      </c>
      <c r="AC5">
        <v>0</v>
      </c>
      <c r="AD5">
        <v>0</v>
      </c>
      <c r="AE5">
        <v>15.862543000000001</v>
      </c>
      <c r="AF5">
        <v>8.0675509999999999</v>
      </c>
      <c r="AG5">
        <v>41.430689000000001</v>
      </c>
      <c r="AH5">
        <v>0</v>
      </c>
      <c r="AI5">
        <v>0</v>
      </c>
      <c r="AJ5">
        <v>0</v>
      </c>
      <c r="AK5">
        <v>51.426808999999999</v>
      </c>
      <c r="AL5">
        <v>12.303953</v>
      </c>
      <c r="AM5">
        <v>15.212977</v>
      </c>
      <c r="AN5">
        <v>0.644509</v>
      </c>
      <c r="AO5">
        <v>0</v>
      </c>
      <c r="AP5">
        <v>6.1654530000000003</v>
      </c>
      <c r="AQ5">
        <v>0</v>
      </c>
      <c r="AR5">
        <v>32.944021999999997</v>
      </c>
      <c r="AS5">
        <v>31.336326</v>
      </c>
      <c r="AT5">
        <v>16.123639000000001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2032.1470270000004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282.04180000000002</v>
      </c>
      <c r="L6">
        <v>378.93239899999998</v>
      </c>
      <c r="M6">
        <v>88.559200000000004</v>
      </c>
      <c r="N6">
        <v>113.707125</v>
      </c>
      <c r="O6">
        <v>119.040531</v>
      </c>
      <c r="P6">
        <v>120.20467499999999</v>
      </c>
      <c r="Q6">
        <v>10.501965999999999</v>
      </c>
      <c r="R6">
        <v>35.216527999999997</v>
      </c>
      <c r="S6">
        <v>21.941119</v>
      </c>
      <c r="T6">
        <v>0</v>
      </c>
      <c r="U6">
        <v>372.52620000000002</v>
      </c>
      <c r="V6">
        <v>16.056168</v>
      </c>
      <c r="W6">
        <v>44.663753999999997</v>
      </c>
      <c r="X6">
        <v>141.753342</v>
      </c>
      <c r="Y6">
        <v>0</v>
      </c>
      <c r="Z6">
        <v>12.553844</v>
      </c>
      <c r="AA6">
        <v>0</v>
      </c>
      <c r="AB6">
        <v>0</v>
      </c>
      <c r="AC6">
        <v>0</v>
      </c>
      <c r="AD6">
        <v>0</v>
      </c>
      <c r="AE6">
        <v>15.862543000000001</v>
      </c>
      <c r="AF6">
        <v>8.0675509999999999</v>
      </c>
      <c r="AG6">
        <v>41.430689000000001</v>
      </c>
      <c r="AH6">
        <v>0</v>
      </c>
      <c r="AI6">
        <v>0</v>
      </c>
      <c r="AJ6">
        <v>0</v>
      </c>
      <c r="AK6">
        <v>51.426808999999999</v>
      </c>
      <c r="AL6">
        <v>12.303953</v>
      </c>
      <c r="AM6">
        <v>15.212977</v>
      </c>
      <c r="AN6">
        <v>0.644509</v>
      </c>
      <c r="AO6">
        <v>0</v>
      </c>
      <c r="AP6">
        <v>6.1654530000000003</v>
      </c>
      <c r="AQ6">
        <v>0</v>
      </c>
      <c r="AR6">
        <v>32.944021999999997</v>
      </c>
      <c r="AS6">
        <v>31.336326</v>
      </c>
      <c r="AT6">
        <v>16.913574000000001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1990.0070570000003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265.53456999999997</v>
      </c>
      <c r="L7">
        <v>378.93239899999998</v>
      </c>
      <c r="M7">
        <v>88.559200000000004</v>
      </c>
      <c r="N7">
        <v>113.707125</v>
      </c>
      <c r="O7">
        <v>119.040531</v>
      </c>
      <c r="P7">
        <v>120.20467499999999</v>
      </c>
      <c r="Q7">
        <v>9.7597050000000003</v>
      </c>
      <c r="R7">
        <v>35.216527999999997</v>
      </c>
      <c r="S7">
        <v>21.941119</v>
      </c>
      <c r="T7">
        <v>0</v>
      </c>
      <c r="U7">
        <v>372.52620000000002</v>
      </c>
      <c r="V7">
        <v>15.893874</v>
      </c>
      <c r="W7">
        <v>44.663753999999997</v>
      </c>
      <c r="X7">
        <v>141.753342</v>
      </c>
      <c r="Y7">
        <v>0</v>
      </c>
      <c r="Z7">
        <v>12.553844</v>
      </c>
      <c r="AA7">
        <v>0</v>
      </c>
      <c r="AB7">
        <v>0</v>
      </c>
      <c r="AC7">
        <v>0</v>
      </c>
      <c r="AD7">
        <v>0</v>
      </c>
      <c r="AE7">
        <v>15.862543000000001</v>
      </c>
      <c r="AF7">
        <v>8.0675509999999999</v>
      </c>
      <c r="AG7">
        <v>41.430689000000001</v>
      </c>
      <c r="AH7">
        <v>0</v>
      </c>
      <c r="AI7">
        <v>0</v>
      </c>
      <c r="AJ7">
        <v>0</v>
      </c>
      <c r="AK7">
        <v>51.426808999999999</v>
      </c>
      <c r="AL7">
        <v>12.303953</v>
      </c>
      <c r="AM7">
        <v>15.212977</v>
      </c>
      <c r="AN7">
        <v>0.644509</v>
      </c>
      <c r="AO7">
        <v>0</v>
      </c>
      <c r="AP7">
        <v>6.1654530000000003</v>
      </c>
      <c r="AQ7">
        <v>0</v>
      </c>
      <c r="AR7">
        <v>32.944021999999997</v>
      </c>
      <c r="AS7">
        <v>31.336326</v>
      </c>
      <c r="AT7">
        <v>14.336325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1970.0180230000001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248.49637300000001</v>
      </c>
      <c r="L8">
        <v>378.93239899999998</v>
      </c>
      <c r="M8">
        <v>88.559200000000004</v>
      </c>
      <c r="N8">
        <v>113.707125</v>
      </c>
      <c r="O8">
        <v>119.040531</v>
      </c>
      <c r="P8">
        <v>120.20467499999999</v>
      </c>
      <c r="Q8">
        <v>9.7597050000000003</v>
      </c>
      <c r="R8">
        <v>35.216527999999997</v>
      </c>
      <c r="S8">
        <v>21.941119</v>
      </c>
      <c r="T8">
        <v>0</v>
      </c>
      <c r="U8">
        <v>372.52620000000002</v>
      </c>
      <c r="V8">
        <v>15.893874</v>
      </c>
      <c r="W8">
        <v>44.663753999999997</v>
      </c>
      <c r="X8">
        <v>141.753342</v>
      </c>
      <c r="Y8">
        <v>0</v>
      </c>
      <c r="Z8">
        <v>12.553844</v>
      </c>
      <c r="AA8">
        <v>0</v>
      </c>
      <c r="AB8">
        <v>0</v>
      </c>
      <c r="AC8">
        <v>0</v>
      </c>
      <c r="AD8">
        <v>0</v>
      </c>
      <c r="AE8">
        <v>15.862543000000001</v>
      </c>
      <c r="AF8">
        <v>8.0675509999999999</v>
      </c>
      <c r="AG8">
        <v>41.430689000000001</v>
      </c>
      <c r="AH8">
        <v>0</v>
      </c>
      <c r="AI8">
        <v>0</v>
      </c>
      <c r="AJ8">
        <v>0</v>
      </c>
      <c r="AK8">
        <v>51.426808999999999</v>
      </c>
      <c r="AL8">
        <v>26.844989000000002</v>
      </c>
      <c r="AM8">
        <v>15.212977</v>
      </c>
      <c r="AN8">
        <v>0.644509</v>
      </c>
      <c r="AO8">
        <v>0</v>
      </c>
      <c r="AP8">
        <v>0</v>
      </c>
      <c r="AQ8">
        <v>0</v>
      </c>
      <c r="AR8">
        <v>32.944021999999997</v>
      </c>
      <c r="AS8">
        <v>31.336326</v>
      </c>
      <c r="AT8">
        <v>14.730537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1961.7496209999999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230.95542399999999</v>
      </c>
      <c r="L9">
        <v>364.77726999999999</v>
      </c>
      <c r="M9">
        <v>88.559200000000004</v>
      </c>
      <c r="N9">
        <v>113.707125</v>
      </c>
      <c r="O9">
        <v>119.040531</v>
      </c>
      <c r="P9">
        <v>120.20467499999999</v>
      </c>
      <c r="Q9">
        <v>9.7597050000000003</v>
      </c>
      <c r="R9">
        <v>35.216527999999997</v>
      </c>
      <c r="S9">
        <v>21.941119</v>
      </c>
      <c r="T9">
        <v>0</v>
      </c>
      <c r="U9">
        <v>372.52620000000002</v>
      </c>
      <c r="V9">
        <v>15.893874</v>
      </c>
      <c r="W9">
        <v>44.663753999999997</v>
      </c>
      <c r="X9">
        <v>141.753342</v>
      </c>
      <c r="Y9">
        <v>0</v>
      </c>
      <c r="Z9">
        <v>6.2769219999999999</v>
      </c>
      <c r="AA9">
        <v>0</v>
      </c>
      <c r="AB9">
        <v>0</v>
      </c>
      <c r="AC9">
        <v>0</v>
      </c>
      <c r="AD9">
        <v>0</v>
      </c>
      <c r="AE9">
        <v>15.862543000000001</v>
      </c>
      <c r="AF9">
        <v>8.0675509999999999</v>
      </c>
      <c r="AG9">
        <v>41.430689000000001</v>
      </c>
      <c r="AH9">
        <v>0</v>
      </c>
      <c r="AI9">
        <v>0</v>
      </c>
      <c r="AJ9">
        <v>0</v>
      </c>
      <c r="AK9">
        <v>51.426808999999999</v>
      </c>
      <c r="AL9">
        <v>64.875389999999996</v>
      </c>
      <c r="AM9">
        <v>15.212977</v>
      </c>
      <c r="AN9">
        <v>0.644509</v>
      </c>
      <c r="AO9">
        <v>0</v>
      </c>
      <c r="AP9">
        <v>0</v>
      </c>
      <c r="AQ9">
        <v>0</v>
      </c>
      <c r="AR9">
        <v>38.257573999999998</v>
      </c>
      <c r="AS9">
        <v>31.336326</v>
      </c>
      <c r="AT9">
        <v>13.64522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1966.0352570000002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213.72121999999999</v>
      </c>
      <c r="L10">
        <v>364.77726999999999</v>
      </c>
      <c r="M10">
        <v>88.559200000000004</v>
      </c>
      <c r="N10">
        <v>113.707125</v>
      </c>
      <c r="O10">
        <v>119.040531</v>
      </c>
      <c r="P10">
        <v>120.20467499999999</v>
      </c>
      <c r="Q10">
        <v>7.698105</v>
      </c>
      <c r="R10">
        <v>35.216527999999997</v>
      </c>
      <c r="S10">
        <v>16.963996000000002</v>
      </c>
      <c r="T10">
        <v>0</v>
      </c>
      <c r="U10">
        <v>372.52620000000002</v>
      </c>
      <c r="V10">
        <v>15.893874</v>
      </c>
      <c r="W10">
        <v>44.663753999999997</v>
      </c>
      <c r="X10">
        <v>141.753342</v>
      </c>
      <c r="Y10">
        <v>0</v>
      </c>
      <c r="Z10">
        <v>6.2769219999999999</v>
      </c>
      <c r="AA10">
        <v>0</v>
      </c>
      <c r="AB10">
        <v>0</v>
      </c>
      <c r="AC10">
        <v>0</v>
      </c>
      <c r="AD10">
        <v>0</v>
      </c>
      <c r="AE10">
        <v>15.862543000000001</v>
      </c>
      <c r="AF10">
        <v>8.0675509999999999</v>
      </c>
      <c r="AG10">
        <v>41.430689000000001</v>
      </c>
      <c r="AH10">
        <v>0</v>
      </c>
      <c r="AI10">
        <v>0</v>
      </c>
      <c r="AJ10">
        <v>0</v>
      </c>
      <c r="AK10">
        <v>51.426808999999999</v>
      </c>
      <c r="AL10">
        <v>64.875389999999996</v>
      </c>
      <c r="AM10">
        <v>15.212977</v>
      </c>
      <c r="AN10">
        <v>0.644509</v>
      </c>
      <c r="AO10">
        <v>0</v>
      </c>
      <c r="AP10">
        <v>0</v>
      </c>
      <c r="AQ10">
        <v>0</v>
      </c>
      <c r="AR10">
        <v>38.257573999999998</v>
      </c>
      <c r="AS10">
        <v>31.336326</v>
      </c>
      <c r="AT10">
        <v>15.366882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1943.4839919999999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196.99575200000001</v>
      </c>
      <c r="L11">
        <v>364.77726999999999</v>
      </c>
      <c r="M11">
        <v>88.559200000000004</v>
      </c>
      <c r="N11">
        <v>113.707125</v>
      </c>
      <c r="O11">
        <v>119.040531</v>
      </c>
      <c r="P11">
        <v>120.20467499999999</v>
      </c>
      <c r="Q11">
        <v>7.698105</v>
      </c>
      <c r="R11">
        <v>35.216527999999997</v>
      </c>
      <c r="S11">
        <v>16.963996000000002</v>
      </c>
      <c r="T11">
        <v>0</v>
      </c>
      <c r="U11">
        <v>372.52620000000002</v>
      </c>
      <c r="V11">
        <v>15.893874</v>
      </c>
      <c r="W11">
        <v>44.663753999999997</v>
      </c>
      <c r="X11">
        <v>141.753342</v>
      </c>
      <c r="Y11">
        <v>0</v>
      </c>
      <c r="Z11">
        <v>6.2769219999999999</v>
      </c>
      <c r="AA11">
        <v>0</v>
      </c>
      <c r="AB11">
        <v>0</v>
      </c>
      <c r="AC11">
        <v>0</v>
      </c>
      <c r="AD11">
        <v>0</v>
      </c>
      <c r="AE11">
        <v>15.862543000000001</v>
      </c>
      <c r="AF11">
        <v>8.0675509999999999</v>
      </c>
      <c r="AG11">
        <v>41.430689000000001</v>
      </c>
      <c r="AH11">
        <v>0</v>
      </c>
      <c r="AI11">
        <v>0</v>
      </c>
      <c r="AJ11">
        <v>0</v>
      </c>
      <c r="AK11">
        <v>51.426808999999999</v>
      </c>
      <c r="AL11">
        <v>53.689978000000004</v>
      </c>
      <c r="AM11">
        <v>15.212977</v>
      </c>
      <c r="AN11">
        <v>0.644509</v>
      </c>
      <c r="AO11">
        <v>0</v>
      </c>
      <c r="AP11">
        <v>0</v>
      </c>
      <c r="AQ11">
        <v>0</v>
      </c>
      <c r="AR11">
        <v>32.944021999999997</v>
      </c>
      <c r="AS11">
        <v>31.336326</v>
      </c>
      <c r="AT11">
        <v>13.810912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1908.7035900000001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181.99728899999999</v>
      </c>
      <c r="L12">
        <v>345.80442399999998</v>
      </c>
      <c r="M12">
        <v>88.559200000000004</v>
      </c>
      <c r="N12">
        <v>113.707125</v>
      </c>
      <c r="O12">
        <v>119.040531</v>
      </c>
      <c r="P12">
        <v>120.20467499999999</v>
      </c>
      <c r="Q12">
        <v>7.698105</v>
      </c>
      <c r="R12">
        <v>35.216527999999997</v>
      </c>
      <c r="S12">
        <v>14.361992000000001</v>
      </c>
      <c r="T12">
        <v>0</v>
      </c>
      <c r="U12">
        <v>372.52620000000002</v>
      </c>
      <c r="V12">
        <v>15.893874</v>
      </c>
      <c r="W12">
        <v>44.663753999999997</v>
      </c>
      <c r="X12">
        <v>141.753342</v>
      </c>
      <c r="Y12">
        <v>0</v>
      </c>
      <c r="Z12">
        <v>6.2769219999999999</v>
      </c>
      <c r="AA12">
        <v>0</v>
      </c>
      <c r="AB12">
        <v>0</v>
      </c>
      <c r="AC12">
        <v>0</v>
      </c>
      <c r="AD12">
        <v>0</v>
      </c>
      <c r="AE12">
        <v>15.862543000000001</v>
      </c>
      <c r="AF12">
        <v>8.0675509999999999</v>
      </c>
      <c r="AG12">
        <v>41.430689000000001</v>
      </c>
      <c r="AH12">
        <v>0</v>
      </c>
      <c r="AI12">
        <v>0</v>
      </c>
      <c r="AJ12">
        <v>0</v>
      </c>
      <c r="AK12">
        <v>51.426808999999999</v>
      </c>
      <c r="AL12">
        <v>53.689978000000004</v>
      </c>
      <c r="AM12">
        <v>15.212977</v>
      </c>
      <c r="AN12">
        <v>0.644509</v>
      </c>
      <c r="AO12">
        <v>0</v>
      </c>
      <c r="AP12">
        <v>0</v>
      </c>
      <c r="AQ12">
        <v>0</v>
      </c>
      <c r="AR12">
        <v>32.944021999999997</v>
      </c>
      <c r="AS12">
        <v>31.336326</v>
      </c>
      <c r="AT12">
        <v>12.718233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1871.0375980000003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179.88106199999999</v>
      </c>
      <c r="L13">
        <v>345.80442399999998</v>
      </c>
      <c r="M13">
        <v>88.559200000000004</v>
      </c>
      <c r="N13">
        <v>113.707125</v>
      </c>
      <c r="O13">
        <v>119.040531</v>
      </c>
      <c r="P13">
        <v>120.20467499999999</v>
      </c>
      <c r="Q13">
        <v>7.698105</v>
      </c>
      <c r="R13">
        <v>35.216527999999997</v>
      </c>
      <c r="S13">
        <v>14.361992000000001</v>
      </c>
      <c r="T13">
        <v>0</v>
      </c>
      <c r="U13">
        <v>372.52620000000002</v>
      </c>
      <c r="V13">
        <v>15.893874</v>
      </c>
      <c r="W13">
        <v>44.663753999999997</v>
      </c>
      <c r="X13">
        <v>141.753342</v>
      </c>
      <c r="Y13">
        <v>0</v>
      </c>
      <c r="Z13">
        <v>6.2769219999999999</v>
      </c>
      <c r="AA13">
        <v>0</v>
      </c>
      <c r="AB13">
        <v>0</v>
      </c>
      <c r="AC13">
        <v>0</v>
      </c>
      <c r="AD13">
        <v>0</v>
      </c>
      <c r="AE13">
        <v>15.862543000000001</v>
      </c>
      <c r="AF13">
        <v>8.0675509999999999</v>
      </c>
      <c r="AG13">
        <v>41.430689000000001</v>
      </c>
      <c r="AH13">
        <v>0</v>
      </c>
      <c r="AI13">
        <v>0</v>
      </c>
      <c r="AJ13">
        <v>0</v>
      </c>
      <c r="AK13">
        <v>51.426808999999999</v>
      </c>
      <c r="AL13">
        <v>53.689978000000004</v>
      </c>
      <c r="AM13">
        <v>15.212977</v>
      </c>
      <c r="AN13">
        <v>0.644509</v>
      </c>
      <c r="AO13">
        <v>0</v>
      </c>
      <c r="AP13">
        <v>0</v>
      </c>
      <c r="AQ13">
        <v>0</v>
      </c>
      <c r="AR13">
        <v>32.944021999999997</v>
      </c>
      <c r="AS13">
        <v>31.336326</v>
      </c>
      <c r="AT13">
        <v>16.251311000000001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1872.4544490000003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179.88106199999999</v>
      </c>
      <c r="L14">
        <v>345.80442399999998</v>
      </c>
      <c r="M14">
        <v>88.559200000000004</v>
      </c>
      <c r="N14">
        <v>113.707125</v>
      </c>
      <c r="O14">
        <v>119.040531</v>
      </c>
      <c r="P14">
        <v>120.20467499999999</v>
      </c>
      <c r="Q14">
        <v>7.698105</v>
      </c>
      <c r="R14">
        <v>35.216527999999997</v>
      </c>
      <c r="S14">
        <v>14.361992000000001</v>
      </c>
      <c r="T14">
        <v>0</v>
      </c>
      <c r="U14">
        <v>372.52620000000002</v>
      </c>
      <c r="V14">
        <v>15.893874</v>
      </c>
      <c r="W14">
        <v>44.663753999999997</v>
      </c>
      <c r="X14">
        <v>141.753342</v>
      </c>
      <c r="Y14">
        <v>0</v>
      </c>
      <c r="Z14">
        <v>6.2769219999999999</v>
      </c>
      <c r="AA14">
        <v>0</v>
      </c>
      <c r="AB14">
        <v>0</v>
      </c>
      <c r="AC14">
        <v>0</v>
      </c>
      <c r="AD14">
        <v>0</v>
      </c>
      <c r="AE14">
        <v>15.862543000000001</v>
      </c>
      <c r="AF14">
        <v>8.0675509999999999</v>
      </c>
      <c r="AG14">
        <v>41.430689000000001</v>
      </c>
      <c r="AH14">
        <v>0</v>
      </c>
      <c r="AI14">
        <v>0</v>
      </c>
      <c r="AJ14">
        <v>0</v>
      </c>
      <c r="AK14">
        <v>51.426808999999999</v>
      </c>
      <c r="AL14">
        <v>53.689978000000004</v>
      </c>
      <c r="AM14">
        <v>15.212977</v>
      </c>
      <c r="AN14">
        <v>0.644509</v>
      </c>
      <c r="AO14">
        <v>0</v>
      </c>
      <c r="AP14">
        <v>0</v>
      </c>
      <c r="AQ14">
        <v>0</v>
      </c>
      <c r="AR14">
        <v>32.944021999999997</v>
      </c>
      <c r="AS14">
        <v>31.336326</v>
      </c>
      <c r="AT14">
        <v>18.081485000000001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1874.2846230000002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179.88106199999999</v>
      </c>
      <c r="L15">
        <v>345.80442399999998</v>
      </c>
      <c r="M15">
        <v>88.559200000000004</v>
      </c>
      <c r="N15">
        <v>113.707125</v>
      </c>
      <c r="O15">
        <v>119.040531</v>
      </c>
      <c r="P15">
        <v>120.20467499999999</v>
      </c>
      <c r="Q15">
        <v>7.698105</v>
      </c>
      <c r="R15">
        <v>27.219536000000002</v>
      </c>
      <c r="S15">
        <v>14.361992000000001</v>
      </c>
      <c r="T15">
        <v>0</v>
      </c>
      <c r="U15">
        <v>372.52620000000002</v>
      </c>
      <c r="V15">
        <v>15.893874</v>
      </c>
      <c r="W15">
        <v>44.663753999999997</v>
      </c>
      <c r="X15">
        <v>141.753342</v>
      </c>
      <c r="Y15">
        <v>0</v>
      </c>
      <c r="Z15">
        <v>6.2769219999999999</v>
      </c>
      <c r="AA15">
        <v>0</v>
      </c>
      <c r="AB15">
        <v>0</v>
      </c>
      <c r="AC15">
        <v>0</v>
      </c>
      <c r="AD15">
        <v>0</v>
      </c>
      <c r="AE15">
        <v>15.862543000000001</v>
      </c>
      <c r="AF15">
        <v>8.0675509999999999</v>
      </c>
      <c r="AG15">
        <v>41.430689000000001</v>
      </c>
      <c r="AH15">
        <v>0</v>
      </c>
      <c r="AI15">
        <v>0</v>
      </c>
      <c r="AJ15">
        <v>0</v>
      </c>
      <c r="AK15">
        <v>51.426808999999999</v>
      </c>
      <c r="AL15">
        <v>24.607906</v>
      </c>
      <c r="AM15">
        <v>15.212977</v>
      </c>
      <c r="AN15">
        <v>0.644509</v>
      </c>
      <c r="AO15">
        <v>0</v>
      </c>
      <c r="AP15">
        <v>0</v>
      </c>
      <c r="AQ15">
        <v>0</v>
      </c>
      <c r="AR15">
        <v>38.257573999999998</v>
      </c>
      <c r="AS15">
        <v>30.704419999999999</v>
      </c>
      <c r="AT15">
        <v>18.234772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1842.0404919999999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179.88106199999999</v>
      </c>
      <c r="L16">
        <v>345.80442399999998</v>
      </c>
      <c r="M16">
        <v>88.559200000000004</v>
      </c>
      <c r="N16">
        <v>113.707125</v>
      </c>
      <c r="O16">
        <v>119.040531</v>
      </c>
      <c r="P16">
        <v>120.20467499999999</v>
      </c>
      <c r="Q16">
        <v>7.698105</v>
      </c>
      <c r="R16">
        <v>35.216527999999997</v>
      </c>
      <c r="S16">
        <v>14.361992000000001</v>
      </c>
      <c r="T16">
        <v>0</v>
      </c>
      <c r="U16">
        <v>372.52620000000002</v>
      </c>
      <c r="V16">
        <v>15.893874</v>
      </c>
      <c r="W16">
        <v>44.663753999999997</v>
      </c>
      <c r="X16">
        <v>141.753342</v>
      </c>
      <c r="Y16">
        <v>0</v>
      </c>
      <c r="Z16">
        <v>6.2769219999999999</v>
      </c>
      <c r="AA16">
        <v>0</v>
      </c>
      <c r="AB16">
        <v>0</v>
      </c>
      <c r="AC16">
        <v>0</v>
      </c>
      <c r="AD16">
        <v>0</v>
      </c>
      <c r="AE16">
        <v>15.862543000000001</v>
      </c>
      <c r="AF16">
        <v>8.0675509999999999</v>
      </c>
      <c r="AG16">
        <v>41.430689000000001</v>
      </c>
      <c r="AH16">
        <v>0</v>
      </c>
      <c r="AI16">
        <v>0</v>
      </c>
      <c r="AJ16">
        <v>0</v>
      </c>
      <c r="AK16">
        <v>51.426808999999999</v>
      </c>
      <c r="AL16">
        <v>24.607906</v>
      </c>
      <c r="AM16">
        <v>15.212977</v>
      </c>
      <c r="AN16">
        <v>0.644509</v>
      </c>
      <c r="AO16">
        <v>0</v>
      </c>
      <c r="AP16">
        <v>0</v>
      </c>
      <c r="AQ16">
        <v>0</v>
      </c>
      <c r="AR16">
        <v>38.257573999999998</v>
      </c>
      <c r="AS16">
        <v>30.704419999999999</v>
      </c>
      <c r="AT16">
        <v>19.252016999999999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1851.0547290000002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179.88106199999999</v>
      </c>
      <c r="L17">
        <v>348.87030499999997</v>
      </c>
      <c r="M17">
        <v>88.559200000000004</v>
      </c>
      <c r="N17">
        <v>113.707125</v>
      </c>
      <c r="O17">
        <v>119.040531</v>
      </c>
      <c r="P17">
        <v>120.20467499999999</v>
      </c>
      <c r="Q17">
        <v>9.081391</v>
      </c>
      <c r="R17">
        <v>35.216527999999997</v>
      </c>
      <c r="S17">
        <v>19.339115</v>
      </c>
      <c r="T17">
        <v>0</v>
      </c>
      <c r="U17">
        <v>372.52620000000002</v>
      </c>
      <c r="V17">
        <v>15.893874</v>
      </c>
      <c r="W17">
        <v>44.663753999999997</v>
      </c>
      <c r="X17">
        <v>141.753342</v>
      </c>
      <c r="Y17">
        <v>0</v>
      </c>
      <c r="Z17">
        <v>6.2769219999999999</v>
      </c>
      <c r="AA17">
        <v>0</v>
      </c>
      <c r="AB17">
        <v>0</v>
      </c>
      <c r="AC17">
        <v>0</v>
      </c>
      <c r="AD17">
        <v>0</v>
      </c>
      <c r="AE17">
        <v>15.862543000000001</v>
      </c>
      <c r="AF17">
        <v>8.0675509999999999</v>
      </c>
      <c r="AG17">
        <v>41.430689000000001</v>
      </c>
      <c r="AH17">
        <v>0</v>
      </c>
      <c r="AI17">
        <v>0</v>
      </c>
      <c r="AJ17">
        <v>0</v>
      </c>
      <c r="AK17">
        <v>51.426808999999999</v>
      </c>
      <c r="AL17">
        <v>24.607906</v>
      </c>
      <c r="AM17">
        <v>15.212977</v>
      </c>
      <c r="AN17">
        <v>0.644509</v>
      </c>
      <c r="AO17">
        <v>0</v>
      </c>
      <c r="AP17">
        <v>0</v>
      </c>
      <c r="AQ17">
        <v>0</v>
      </c>
      <c r="AR17">
        <v>32.944021999999997</v>
      </c>
      <c r="AS17">
        <v>30.704419999999999</v>
      </c>
      <c r="AT17">
        <v>17.877067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1853.7925169999999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179.88106199999999</v>
      </c>
      <c r="L18">
        <v>356.57110499999999</v>
      </c>
      <c r="M18">
        <v>88.559200000000004</v>
      </c>
      <c r="N18">
        <v>113.707125</v>
      </c>
      <c r="O18">
        <v>119.040531</v>
      </c>
      <c r="P18">
        <v>120.20467499999999</v>
      </c>
      <c r="Q18">
        <v>9.7597050000000003</v>
      </c>
      <c r="R18">
        <v>35.216527999999997</v>
      </c>
      <c r="S18">
        <v>21.941119</v>
      </c>
      <c r="T18">
        <v>0</v>
      </c>
      <c r="U18">
        <v>372.52620000000002</v>
      </c>
      <c r="V18">
        <v>15.893874</v>
      </c>
      <c r="W18">
        <v>44.663753999999997</v>
      </c>
      <c r="X18">
        <v>141.753342</v>
      </c>
      <c r="Y18">
        <v>0</v>
      </c>
      <c r="Z18">
        <v>6.2769219999999999</v>
      </c>
      <c r="AA18">
        <v>0</v>
      </c>
      <c r="AB18">
        <v>0</v>
      </c>
      <c r="AC18">
        <v>0</v>
      </c>
      <c r="AD18">
        <v>0</v>
      </c>
      <c r="AE18">
        <v>15.862543000000001</v>
      </c>
      <c r="AF18">
        <v>8.0675509999999999</v>
      </c>
      <c r="AG18">
        <v>41.430689000000001</v>
      </c>
      <c r="AH18">
        <v>18.231643999999999</v>
      </c>
      <c r="AI18">
        <v>0</v>
      </c>
      <c r="AJ18">
        <v>0</v>
      </c>
      <c r="AK18">
        <v>51.426808999999999</v>
      </c>
      <c r="AL18">
        <v>24.607906</v>
      </c>
      <c r="AM18">
        <v>15.212977</v>
      </c>
      <c r="AN18">
        <v>0.644509</v>
      </c>
      <c r="AO18">
        <v>0</v>
      </c>
      <c r="AP18">
        <v>0</v>
      </c>
      <c r="AQ18">
        <v>0</v>
      </c>
      <c r="AR18">
        <v>32.944021999999997</v>
      </c>
      <c r="AS18">
        <v>30.704419999999999</v>
      </c>
      <c r="AT18">
        <v>17.858612000000001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1882.9868239999998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179.88106199999999</v>
      </c>
      <c r="L19">
        <v>348.87030499999997</v>
      </c>
      <c r="M19">
        <v>88.559200000000004</v>
      </c>
      <c r="N19">
        <v>113.707125</v>
      </c>
      <c r="O19">
        <v>119.040531</v>
      </c>
      <c r="P19">
        <v>120.20467499999999</v>
      </c>
      <c r="Q19">
        <v>9.7597050000000003</v>
      </c>
      <c r="R19">
        <v>35.216527999999997</v>
      </c>
      <c r="S19">
        <v>21.941119</v>
      </c>
      <c r="T19">
        <v>0</v>
      </c>
      <c r="U19">
        <v>372.52620000000002</v>
      </c>
      <c r="V19">
        <v>15.893874</v>
      </c>
      <c r="W19">
        <v>44.663753999999997</v>
      </c>
      <c r="X19">
        <v>141.753342</v>
      </c>
      <c r="Y19">
        <v>0</v>
      </c>
      <c r="Z19">
        <v>6.2769219999999999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8.0675509999999999</v>
      </c>
      <c r="AG19">
        <v>41.430689000000001</v>
      </c>
      <c r="AH19">
        <v>21.877973000000001</v>
      </c>
      <c r="AI19">
        <v>0</v>
      </c>
      <c r="AJ19">
        <v>0</v>
      </c>
      <c r="AK19">
        <v>51.426808999999999</v>
      </c>
      <c r="AL19">
        <v>24.607906</v>
      </c>
      <c r="AM19">
        <v>15.212977</v>
      </c>
      <c r="AN19">
        <v>0.644509</v>
      </c>
      <c r="AO19">
        <v>0</v>
      </c>
      <c r="AP19">
        <v>0</v>
      </c>
      <c r="AQ19">
        <v>0</v>
      </c>
      <c r="AR19">
        <v>32.944021999999997</v>
      </c>
      <c r="AS19">
        <v>30.704419999999999</v>
      </c>
      <c r="AT19">
        <v>19.252016999999999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1880.3257580000002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179.88106199999999</v>
      </c>
      <c r="L20">
        <v>348.87030499999997</v>
      </c>
      <c r="M20">
        <v>88.559200000000004</v>
      </c>
      <c r="N20">
        <v>113.707125</v>
      </c>
      <c r="O20">
        <v>119.040531</v>
      </c>
      <c r="P20">
        <v>120.20467499999999</v>
      </c>
      <c r="Q20">
        <v>9.7597050000000003</v>
      </c>
      <c r="R20">
        <v>35.216527999999997</v>
      </c>
      <c r="S20">
        <v>21.941119</v>
      </c>
      <c r="T20">
        <v>0</v>
      </c>
      <c r="U20">
        <v>372.52620000000002</v>
      </c>
      <c r="V20">
        <v>15.893874</v>
      </c>
      <c r="W20">
        <v>44.663753999999997</v>
      </c>
      <c r="X20">
        <v>141.753342</v>
      </c>
      <c r="Y20">
        <v>0</v>
      </c>
      <c r="Z20">
        <v>6.2769219999999999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8.0675509999999999</v>
      </c>
      <c r="AG20">
        <v>41.430689000000001</v>
      </c>
      <c r="AH20">
        <v>21.877973000000001</v>
      </c>
      <c r="AI20">
        <v>0</v>
      </c>
      <c r="AJ20">
        <v>0</v>
      </c>
      <c r="AK20">
        <v>51.426808999999999</v>
      </c>
      <c r="AL20">
        <v>24.607906</v>
      </c>
      <c r="AM20">
        <v>15.212977</v>
      </c>
      <c r="AN20">
        <v>0.644509</v>
      </c>
      <c r="AO20">
        <v>0</v>
      </c>
      <c r="AP20">
        <v>0</v>
      </c>
      <c r="AQ20">
        <v>0</v>
      </c>
      <c r="AR20">
        <v>32.944021999999997</v>
      </c>
      <c r="AS20">
        <v>30.704419999999999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1880.3257580000002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189.50706199999999</v>
      </c>
      <c r="L21">
        <v>348.87030499999997</v>
      </c>
      <c r="M21">
        <v>88.559200000000004</v>
      </c>
      <c r="N21">
        <v>113.707125</v>
      </c>
      <c r="O21">
        <v>119.040531</v>
      </c>
      <c r="P21">
        <v>120.20467499999999</v>
      </c>
      <c r="Q21">
        <v>9.7597050000000003</v>
      </c>
      <c r="R21">
        <v>35.216527999999997</v>
      </c>
      <c r="S21">
        <v>19.339115</v>
      </c>
      <c r="T21">
        <v>0</v>
      </c>
      <c r="U21">
        <v>372.52620000000002</v>
      </c>
      <c r="V21">
        <v>15.893874</v>
      </c>
      <c r="W21">
        <v>44.663753999999997</v>
      </c>
      <c r="X21">
        <v>141.753342</v>
      </c>
      <c r="Y21">
        <v>0</v>
      </c>
      <c r="Z21">
        <v>6.2769219999999999</v>
      </c>
      <c r="AA21">
        <v>13.523914</v>
      </c>
      <c r="AB21">
        <v>0</v>
      </c>
      <c r="AC21">
        <v>0</v>
      </c>
      <c r="AD21">
        <v>0</v>
      </c>
      <c r="AE21">
        <v>15.862543000000001</v>
      </c>
      <c r="AF21">
        <v>8.0675509999999999</v>
      </c>
      <c r="AG21">
        <v>41.430689000000001</v>
      </c>
      <c r="AH21">
        <v>21.877973000000001</v>
      </c>
      <c r="AI21">
        <v>0</v>
      </c>
      <c r="AJ21">
        <v>0</v>
      </c>
      <c r="AK21">
        <v>51.426808999999999</v>
      </c>
      <c r="AL21">
        <v>24.607906</v>
      </c>
      <c r="AM21">
        <v>15.212977</v>
      </c>
      <c r="AN21">
        <v>0.644509</v>
      </c>
      <c r="AO21">
        <v>0</v>
      </c>
      <c r="AP21">
        <v>0</v>
      </c>
      <c r="AQ21">
        <v>0</v>
      </c>
      <c r="AR21">
        <v>38.257573999999998</v>
      </c>
      <c r="AS21">
        <v>30.704419999999999</v>
      </c>
      <c r="AT21">
        <v>18.801029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1905.7362320000002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208.759062</v>
      </c>
      <c r="L22">
        <v>348.87030499999997</v>
      </c>
      <c r="M22">
        <v>88.559200000000004</v>
      </c>
      <c r="N22">
        <v>113.707125</v>
      </c>
      <c r="O22">
        <v>119.040531</v>
      </c>
      <c r="P22">
        <v>120.20467499999999</v>
      </c>
      <c r="Q22">
        <v>9.7597050000000003</v>
      </c>
      <c r="R22">
        <v>35.216527999999997</v>
      </c>
      <c r="S22">
        <v>19.339115</v>
      </c>
      <c r="T22">
        <v>0</v>
      </c>
      <c r="U22">
        <v>372.52620000000002</v>
      </c>
      <c r="V22">
        <v>15.893874</v>
      </c>
      <c r="W22">
        <v>44.663753999999997</v>
      </c>
      <c r="X22">
        <v>141.753342</v>
      </c>
      <c r="Y22">
        <v>0</v>
      </c>
      <c r="Z22">
        <v>6.2769219999999999</v>
      </c>
      <c r="AA22">
        <v>13.523914</v>
      </c>
      <c r="AB22">
        <v>0</v>
      </c>
      <c r="AC22">
        <v>0</v>
      </c>
      <c r="AD22">
        <v>0</v>
      </c>
      <c r="AE22">
        <v>15.862543000000001</v>
      </c>
      <c r="AF22">
        <v>8.0675509999999999</v>
      </c>
      <c r="AG22">
        <v>41.430689000000001</v>
      </c>
      <c r="AH22">
        <v>21.877973000000001</v>
      </c>
      <c r="AI22">
        <v>0</v>
      </c>
      <c r="AJ22">
        <v>0</v>
      </c>
      <c r="AK22">
        <v>51.426808999999999</v>
      </c>
      <c r="AL22">
        <v>24.607906</v>
      </c>
      <c r="AM22">
        <v>15.212977</v>
      </c>
      <c r="AN22">
        <v>0.644509</v>
      </c>
      <c r="AO22">
        <v>0</v>
      </c>
      <c r="AP22">
        <v>0</v>
      </c>
      <c r="AQ22">
        <v>0</v>
      </c>
      <c r="AR22">
        <v>38.257573999999998</v>
      </c>
      <c r="AS22">
        <v>30.704419999999999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1925.4392200000002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228.01106200000001</v>
      </c>
      <c r="L23">
        <v>349.83290499999998</v>
      </c>
      <c r="M23">
        <v>88.559200000000004</v>
      </c>
      <c r="N23">
        <v>113.707125</v>
      </c>
      <c r="O23">
        <v>119.040531</v>
      </c>
      <c r="P23">
        <v>120.20467499999999</v>
      </c>
      <c r="Q23">
        <v>10.501965999999999</v>
      </c>
      <c r="R23">
        <v>35.216527999999997</v>
      </c>
      <c r="S23">
        <v>21.941119</v>
      </c>
      <c r="T23">
        <v>0</v>
      </c>
      <c r="U23">
        <v>372.52620000000002</v>
      </c>
      <c r="V23">
        <v>16.056168</v>
      </c>
      <c r="W23">
        <v>44.663753999999997</v>
      </c>
      <c r="X23">
        <v>141.753342</v>
      </c>
      <c r="Y23">
        <v>0</v>
      </c>
      <c r="Z23">
        <v>6.2769219999999999</v>
      </c>
      <c r="AA23">
        <v>13.523914</v>
      </c>
      <c r="AB23">
        <v>0</v>
      </c>
      <c r="AC23">
        <v>0</v>
      </c>
      <c r="AD23">
        <v>0</v>
      </c>
      <c r="AE23">
        <v>15.862543000000001</v>
      </c>
      <c r="AF23">
        <v>8.0675509999999999</v>
      </c>
      <c r="AG23">
        <v>41.430689000000001</v>
      </c>
      <c r="AH23">
        <v>36.463287999999999</v>
      </c>
      <c r="AI23">
        <v>0</v>
      </c>
      <c r="AJ23">
        <v>0</v>
      </c>
      <c r="AK23">
        <v>51.426808999999999</v>
      </c>
      <c r="AL23">
        <v>24.607906</v>
      </c>
      <c r="AM23">
        <v>15.212977</v>
      </c>
      <c r="AN23">
        <v>0.644509</v>
      </c>
      <c r="AO23">
        <v>0</v>
      </c>
      <c r="AP23">
        <v>0</v>
      </c>
      <c r="AQ23">
        <v>0</v>
      </c>
      <c r="AR23">
        <v>32.944021999999997</v>
      </c>
      <c r="AS23">
        <v>30.704419999999999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1958.4321419999999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247.26306199999999</v>
      </c>
      <c r="L24">
        <v>349.83290499999998</v>
      </c>
      <c r="M24">
        <v>88.559200000000004</v>
      </c>
      <c r="N24">
        <v>113.707125</v>
      </c>
      <c r="O24">
        <v>119.040531</v>
      </c>
      <c r="P24">
        <v>120.20467499999999</v>
      </c>
      <c r="Q24">
        <v>10.501965999999999</v>
      </c>
      <c r="R24">
        <v>35.216527999999997</v>
      </c>
      <c r="S24">
        <v>21.941119</v>
      </c>
      <c r="T24">
        <v>0</v>
      </c>
      <c r="U24">
        <v>372.52620000000002</v>
      </c>
      <c r="V24">
        <v>16.056168</v>
      </c>
      <c r="W24">
        <v>44.663753999999997</v>
      </c>
      <c r="X24">
        <v>141.753342</v>
      </c>
      <c r="Y24">
        <v>0</v>
      </c>
      <c r="Z24">
        <v>6.2769219999999999</v>
      </c>
      <c r="AA24">
        <v>13.523914</v>
      </c>
      <c r="AB24">
        <v>3.2078639999999998</v>
      </c>
      <c r="AC24">
        <v>9.3158890000000003</v>
      </c>
      <c r="AD24">
        <v>0</v>
      </c>
      <c r="AE24">
        <v>15.862543000000001</v>
      </c>
      <c r="AF24">
        <v>8.0675509999999999</v>
      </c>
      <c r="AG24">
        <v>41.430689000000001</v>
      </c>
      <c r="AH24">
        <v>36.463287999999999</v>
      </c>
      <c r="AI24">
        <v>0</v>
      </c>
      <c r="AJ24">
        <v>0</v>
      </c>
      <c r="AK24">
        <v>51.426808999999999</v>
      </c>
      <c r="AL24">
        <v>24.607906</v>
      </c>
      <c r="AM24">
        <v>15.212977</v>
      </c>
      <c r="AN24">
        <v>0.644509</v>
      </c>
      <c r="AO24">
        <v>0</v>
      </c>
      <c r="AP24">
        <v>0</v>
      </c>
      <c r="AQ24">
        <v>12.250048</v>
      </c>
      <c r="AR24">
        <v>32.944021999999997</v>
      </c>
      <c r="AS24">
        <v>30.704419999999999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2002.4579430000001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263.86573700000002</v>
      </c>
      <c r="L25">
        <v>349.83290499999998</v>
      </c>
      <c r="M25">
        <v>88.559200000000004</v>
      </c>
      <c r="N25">
        <v>113.707125</v>
      </c>
      <c r="O25">
        <v>119.040531</v>
      </c>
      <c r="P25">
        <v>120.20467499999999</v>
      </c>
      <c r="Q25">
        <v>9.7597050000000003</v>
      </c>
      <c r="R25">
        <v>40.80471</v>
      </c>
      <c r="S25">
        <v>19.339115</v>
      </c>
      <c r="T25">
        <v>0</v>
      </c>
      <c r="U25">
        <v>372.52620000000002</v>
      </c>
      <c r="V25">
        <v>16.056168</v>
      </c>
      <c r="W25">
        <v>44.663753999999997</v>
      </c>
      <c r="X25">
        <v>141.753342</v>
      </c>
      <c r="Y25">
        <v>0</v>
      </c>
      <c r="Z25">
        <v>6.2769219999999999</v>
      </c>
      <c r="AA25">
        <v>27.047827999999999</v>
      </c>
      <c r="AB25">
        <v>12.677481</v>
      </c>
      <c r="AC25">
        <v>9.3158890000000003</v>
      </c>
      <c r="AD25">
        <v>0</v>
      </c>
      <c r="AE25">
        <v>15.862543000000001</v>
      </c>
      <c r="AF25">
        <v>8.0675509999999999</v>
      </c>
      <c r="AG25">
        <v>41.430689000000001</v>
      </c>
      <c r="AH25">
        <v>54.694932000000001</v>
      </c>
      <c r="AI25">
        <v>0</v>
      </c>
      <c r="AJ25">
        <v>0</v>
      </c>
      <c r="AK25">
        <v>51.426808999999999</v>
      </c>
      <c r="AL25">
        <v>24.607906</v>
      </c>
      <c r="AM25">
        <v>15.212977</v>
      </c>
      <c r="AN25">
        <v>0.644509</v>
      </c>
      <c r="AO25">
        <v>0</v>
      </c>
      <c r="AP25">
        <v>0</v>
      </c>
      <c r="AQ25">
        <v>24.500095000000002</v>
      </c>
      <c r="AR25">
        <v>32.944021999999997</v>
      </c>
      <c r="AS25">
        <v>30.704419999999999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2074.7797569999998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279.88598000000002</v>
      </c>
      <c r="L26">
        <v>428.02499899999998</v>
      </c>
      <c r="M26">
        <v>88.559200000000004</v>
      </c>
      <c r="N26">
        <v>113.707125</v>
      </c>
      <c r="O26">
        <v>119.040531</v>
      </c>
      <c r="P26">
        <v>120.20467499999999</v>
      </c>
      <c r="Q26">
        <v>10.501965999999999</v>
      </c>
      <c r="R26">
        <v>40.80471</v>
      </c>
      <c r="S26">
        <v>21.941119</v>
      </c>
      <c r="T26">
        <v>0</v>
      </c>
      <c r="U26">
        <v>372.52620000000002</v>
      </c>
      <c r="V26">
        <v>16.056168</v>
      </c>
      <c r="W26">
        <v>44.663753999999997</v>
      </c>
      <c r="X26">
        <v>141.753342</v>
      </c>
      <c r="Y26">
        <v>0</v>
      </c>
      <c r="Z26">
        <v>6.2769219999999999</v>
      </c>
      <c r="AA26">
        <v>27.047827999999999</v>
      </c>
      <c r="AB26">
        <v>12.677481</v>
      </c>
      <c r="AC26">
        <v>9.3158890000000003</v>
      </c>
      <c r="AD26">
        <v>0</v>
      </c>
      <c r="AE26">
        <v>15.862543000000001</v>
      </c>
      <c r="AF26">
        <v>16.135100999999999</v>
      </c>
      <c r="AG26">
        <v>41.430689000000001</v>
      </c>
      <c r="AH26">
        <v>54.694932000000001</v>
      </c>
      <c r="AI26">
        <v>0</v>
      </c>
      <c r="AJ26">
        <v>0</v>
      </c>
      <c r="AK26">
        <v>51.426808999999999</v>
      </c>
      <c r="AL26">
        <v>24.607906</v>
      </c>
      <c r="AM26">
        <v>15.212977</v>
      </c>
      <c r="AN26">
        <v>0.644509</v>
      </c>
      <c r="AO26">
        <v>0</v>
      </c>
      <c r="AP26">
        <v>0</v>
      </c>
      <c r="AQ26">
        <v>36.750143000000001</v>
      </c>
      <c r="AR26">
        <v>32.944021999999997</v>
      </c>
      <c r="AS26">
        <v>30.704419999999999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2192.6539570000009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289.21653900000001</v>
      </c>
      <c r="L27">
        <v>466.30750499999999</v>
      </c>
      <c r="M27">
        <v>88.559200000000004</v>
      </c>
      <c r="N27">
        <v>113.707125</v>
      </c>
      <c r="O27">
        <v>119.040531</v>
      </c>
      <c r="P27">
        <v>120.20467499999999</v>
      </c>
      <c r="Q27">
        <v>10.501965999999999</v>
      </c>
      <c r="R27">
        <v>40.80471</v>
      </c>
      <c r="S27">
        <v>21.941119</v>
      </c>
      <c r="T27">
        <v>0</v>
      </c>
      <c r="U27">
        <v>372.52620000000002</v>
      </c>
      <c r="V27">
        <v>16.056168</v>
      </c>
      <c r="W27">
        <v>44.663753999999997</v>
      </c>
      <c r="X27">
        <v>141.753342</v>
      </c>
      <c r="Y27">
        <v>0</v>
      </c>
      <c r="Z27">
        <v>6.2769219999999999</v>
      </c>
      <c r="AA27">
        <v>40.571742</v>
      </c>
      <c r="AB27">
        <v>25.354960999999999</v>
      </c>
      <c r="AC27">
        <v>18.631778000000001</v>
      </c>
      <c r="AD27">
        <v>7.6295679999999999</v>
      </c>
      <c r="AE27">
        <v>15.862543000000001</v>
      </c>
      <c r="AF27">
        <v>24.202652</v>
      </c>
      <c r="AG27">
        <v>41.430689000000001</v>
      </c>
      <c r="AH27">
        <v>54.694932000000001</v>
      </c>
      <c r="AI27">
        <v>0</v>
      </c>
      <c r="AJ27">
        <v>0</v>
      </c>
      <c r="AK27">
        <v>51.426808999999999</v>
      </c>
      <c r="AL27">
        <v>24.607906</v>
      </c>
      <c r="AM27">
        <v>15.212977</v>
      </c>
      <c r="AN27">
        <v>0.644509</v>
      </c>
      <c r="AO27">
        <v>0</v>
      </c>
      <c r="AP27">
        <v>0</v>
      </c>
      <c r="AQ27">
        <v>48.878903000000001</v>
      </c>
      <c r="AR27">
        <v>38.257573999999998</v>
      </c>
      <c r="AS27">
        <v>30.704419999999999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2308.9237360000006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289.21653900000001</v>
      </c>
      <c r="L28">
        <v>533.68950500000005</v>
      </c>
      <c r="M28">
        <v>88.559200000000004</v>
      </c>
      <c r="N28">
        <v>113.707125</v>
      </c>
      <c r="O28">
        <v>119.040531</v>
      </c>
      <c r="P28">
        <v>120.20467499999999</v>
      </c>
      <c r="Q28">
        <v>10.501965999999999</v>
      </c>
      <c r="R28">
        <v>35.216527999999997</v>
      </c>
      <c r="S28">
        <v>21.941119</v>
      </c>
      <c r="T28">
        <v>0</v>
      </c>
      <c r="U28">
        <v>372.52620000000002</v>
      </c>
      <c r="V28">
        <v>16.056168</v>
      </c>
      <c r="W28">
        <v>44.663753999999997</v>
      </c>
      <c r="X28">
        <v>141.753342</v>
      </c>
      <c r="Y28">
        <v>0</v>
      </c>
      <c r="Z28">
        <v>18.830766000000001</v>
      </c>
      <c r="AA28">
        <v>40.571742</v>
      </c>
      <c r="AB28">
        <v>38.032442000000003</v>
      </c>
      <c r="AC28">
        <v>27.975859</v>
      </c>
      <c r="AD28">
        <v>17.588697</v>
      </c>
      <c r="AE28">
        <v>31.725086000000001</v>
      </c>
      <c r="AF28">
        <v>30.371955</v>
      </c>
      <c r="AG28">
        <v>41.430689000000001</v>
      </c>
      <c r="AH28">
        <v>90.064321000000007</v>
      </c>
      <c r="AI28">
        <v>0</v>
      </c>
      <c r="AJ28">
        <v>0</v>
      </c>
      <c r="AK28">
        <v>51.426808999999999</v>
      </c>
      <c r="AL28">
        <v>38.030400999999998</v>
      </c>
      <c r="AM28">
        <v>15.212977</v>
      </c>
      <c r="AN28">
        <v>0.644509</v>
      </c>
      <c r="AO28">
        <v>0</v>
      </c>
      <c r="AP28">
        <v>0</v>
      </c>
      <c r="AQ28">
        <v>48.878903000000001</v>
      </c>
      <c r="AR28">
        <v>38.257573999999998</v>
      </c>
      <c r="AS28">
        <v>30.704419999999999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2486.0758190000001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289.21653900000001</v>
      </c>
      <c r="L29">
        <v>628.21490800000004</v>
      </c>
      <c r="M29">
        <v>88.559200000000004</v>
      </c>
      <c r="N29">
        <v>113.707125</v>
      </c>
      <c r="O29">
        <v>119.040531</v>
      </c>
      <c r="P29">
        <v>120.20467499999999</v>
      </c>
      <c r="Q29">
        <v>10.501965999999999</v>
      </c>
      <c r="R29">
        <v>40.80471</v>
      </c>
      <c r="S29">
        <v>25.403110000000002</v>
      </c>
      <c r="T29">
        <v>0</v>
      </c>
      <c r="U29">
        <v>372.52620000000002</v>
      </c>
      <c r="V29">
        <v>15.253360000000001</v>
      </c>
      <c r="W29">
        <v>44.663753999999997</v>
      </c>
      <c r="X29">
        <v>141.753342</v>
      </c>
      <c r="Y29">
        <v>0</v>
      </c>
      <c r="Z29">
        <v>18.830766000000001</v>
      </c>
      <c r="AA29">
        <v>40.571742</v>
      </c>
      <c r="AB29">
        <v>38.032442000000003</v>
      </c>
      <c r="AC29">
        <v>27.975859</v>
      </c>
      <c r="AD29">
        <v>26.383044999999999</v>
      </c>
      <c r="AE29">
        <v>31.725086000000001</v>
      </c>
      <c r="AF29">
        <v>30.371955</v>
      </c>
      <c r="AG29">
        <v>41.430689000000001</v>
      </c>
      <c r="AH29">
        <v>112.58040200000001</v>
      </c>
      <c r="AI29">
        <v>0</v>
      </c>
      <c r="AJ29">
        <v>0</v>
      </c>
      <c r="AK29">
        <v>51.426808999999999</v>
      </c>
      <c r="AL29">
        <v>38.030400999999998</v>
      </c>
      <c r="AM29">
        <v>15.212977</v>
      </c>
      <c r="AN29">
        <v>0.644509</v>
      </c>
      <c r="AO29">
        <v>0</v>
      </c>
      <c r="AP29">
        <v>0</v>
      </c>
      <c r="AQ29">
        <v>48.878903000000001</v>
      </c>
      <c r="AR29">
        <v>32.944021999999997</v>
      </c>
      <c r="AS29">
        <v>30.704419999999999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2614.8454640000004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290.809257</v>
      </c>
      <c r="L30">
        <v>628.72228600000005</v>
      </c>
      <c r="M30">
        <v>88.559200000000004</v>
      </c>
      <c r="N30">
        <v>113.707125</v>
      </c>
      <c r="O30">
        <v>119.040531</v>
      </c>
      <c r="P30">
        <v>120.20467499999999</v>
      </c>
      <c r="Q30">
        <v>10.501965999999999</v>
      </c>
      <c r="R30">
        <v>40.80471</v>
      </c>
      <c r="S30">
        <v>25.403110000000002</v>
      </c>
      <c r="T30">
        <v>0</v>
      </c>
      <c r="U30">
        <v>372.52620000000002</v>
      </c>
      <c r="V30">
        <v>15.253360000000001</v>
      </c>
      <c r="W30">
        <v>44.663753999999997</v>
      </c>
      <c r="X30">
        <v>141.753342</v>
      </c>
      <c r="Y30">
        <v>0</v>
      </c>
      <c r="Z30">
        <v>18.830766000000001</v>
      </c>
      <c r="AA30">
        <v>40.571742</v>
      </c>
      <c r="AB30">
        <v>38.032442000000003</v>
      </c>
      <c r="AC30">
        <v>27.975859</v>
      </c>
      <c r="AD30">
        <v>26.383044999999999</v>
      </c>
      <c r="AE30">
        <v>31.725086000000001</v>
      </c>
      <c r="AF30">
        <v>30.371955</v>
      </c>
      <c r="AG30">
        <v>41.430689000000001</v>
      </c>
      <c r="AH30">
        <v>112.58040200000001</v>
      </c>
      <c r="AI30">
        <v>0</v>
      </c>
      <c r="AJ30">
        <v>0</v>
      </c>
      <c r="AK30">
        <v>51.426808999999999</v>
      </c>
      <c r="AL30">
        <v>38.030400999999998</v>
      </c>
      <c r="AM30">
        <v>15.212977</v>
      </c>
      <c r="AN30">
        <v>0.644509</v>
      </c>
      <c r="AO30">
        <v>0</v>
      </c>
      <c r="AP30">
        <v>0</v>
      </c>
      <c r="AQ30">
        <v>48.878903000000001</v>
      </c>
      <c r="AR30">
        <v>32.944021999999997</v>
      </c>
      <c r="AS30">
        <v>30.704419999999999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2616.9455600000006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290.809257</v>
      </c>
      <c r="L31">
        <v>628.72228600000005</v>
      </c>
      <c r="M31">
        <v>88.559200000000004</v>
      </c>
      <c r="N31">
        <v>113.707125</v>
      </c>
      <c r="O31">
        <v>119.040531</v>
      </c>
      <c r="P31">
        <v>120.20467499999999</v>
      </c>
      <c r="Q31">
        <v>10.501965999999999</v>
      </c>
      <c r="R31">
        <v>40.80471</v>
      </c>
      <c r="S31">
        <v>25.403110000000002</v>
      </c>
      <c r="T31">
        <v>0</v>
      </c>
      <c r="U31">
        <v>372.52620000000002</v>
      </c>
      <c r="V31">
        <v>15.253360000000001</v>
      </c>
      <c r="W31">
        <v>44.663753999999997</v>
      </c>
      <c r="X31">
        <v>141.753342</v>
      </c>
      <c r="Y31">
        <v>0</v>
      </c>
      <c r="Z31">
        <v>18.830766000000001</v>
      </c>
      <c r="AA31">
        <v>40.571742</v>
      </c>
      <c r="AB31">
        <v>38.032442000000003</v>
      </c>
      <c r="AC31">
        <v>27.975859</v>
      </c>
      <c r="AD31">
        <v>26.383044999999999</v>
      </c>
      <c r="AE31">
        <v>31.725086000000001</v>
      </c>
      <c r="AF31">
        <v>30.371955</v>
      </c>
      <c r="AG31">
        <v>41.430689000000001</v>
      </c>
      <c r="AH31">
        <v>112.58040200000001</v>
      </c>
      <c r="AI31">
        <v>0</v>
      </c>
      <c r="AJ31">
        <v>0</v>
      </c>
      <c r="AK31">
        <v>51.426808999999999</v>
      </c>
      <c r="AL31">
        <v>38.030400999999998</v>
      </c>
      <c r="AM31">
        <v>15.212977</v>
      </c>
      <c r="AN31">
        <v>0.644509</v>
      </c>
      <c r="AO31">
        <v>0</v>
      </c>
      <c r="AP31">
        <v>0</v>
      </c>
      <c r="AQ31">
        <v>48.878903000000001</v>
      </c>
      <c r="AR31">
        <v>32.944021999999997</v>
      </c>
      <c r="AS31">
        <v>30.704419999999999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2616.9455600000006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290.809257</v>
      </c>
      <c r="L32">
        <v>628.72228600000005</v>
      </c>
      <c r="M32">
        <v>88.559200000000004</v>
      </c>
      <c r="N32">
        <v>113.707125</v>
      </c>
      <c r="O32">
        <v>119.040531</v>
      </c>
      <c r="P32">
        <v>120.20467499999999</v>
      </c>
      <c r="Q32">
        <v>10.501965999999999</v>
      </c>
      <c r="R32">
        <v>40.80471</v>
      </c>
      <c r="S32">
        <v>25.403110000000002</v>
      </c>
      <c r="T32">
        <v>0</v>
      </c>
      <c r="U32">
        <v>372.52620000000002</v>
      </c>
      <c r="V32">
        <v>15.253360000000001</v>
      </c>
      <c r="W32">
        <v>44.663753999999997</v>
      </c>
      <c r="X32">
        <v>141.753342</v>
      </c>
      <c r="Y32">
        <v>0</v>
      </c>
      <c r="Z32">
        <v>18.830766000000001</v>
      </c>
      <c r="AA32">
        <v>40.571742</v>
      </c>
      <c r="AB32">
        <v>38.032442000000003</v>
      </c>
      <c r="AC32">
        <v>27.975859</v>
      </c>
      <c r="AD32">
        <v>26.383044999999999</v>
      </c>
      <c r="AE32">
        <v>31.725086000000001</v>
      </c>
      <c r="AF32">
        <v>30.371955</v>
      </c>
      <c r="AG32">
        <v>41.430689000000001</v>
      </c>
      <c r="AH32">
        <v>112.58040200000001</v>
      </c>
      <c r="AI32">
        <v>0</v>
      </c>
      <c r="AJ32">
        <v>0</v>
      </c>
      <c r="AK32">
        <v>51.426808999999999</v>
      </c>
      <c r="AL32">
        <v>38.030400999999998</v>
      </c>
      <c r="AM32">
        <v>15.212977</v>
      </c>
      <c r="AN32">
        <v>0.644509</v>
      </c>
      <c r="AO32">
        <v>0</v>
      </c>
      <c r="AP32">
        <v>0</v>
      </c>
      <c r="AQ32">
        <v>48.878903000000001</v>
      </c>
      <c r="AR32">
        <v>32.944021999999997</v>
      </c>
      <c r="AS32">
        <v>30.704419999999999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2616.9455600000006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290.809257</v>
      </c>
      <c r="L33">
        <v>628.24089000000004</v>
      </c>
      <c r="M33">
        <v>88.559200000000004</v>
      </c>
      <c r="N33">
        <v>113.707125</v>
      </c>
      <c r="O33">
        <v>119.040531</v>
      </c>
      <c r="P33">
        <v>120.20467499999999</v>
      </c>
      <c r="Q33">
        <v>10.501965999999999</v>
      </c>
      <c r="R33">
        <v>40.80471</v>
      </c>
      <c r="S33">
        <v>25.403110000000002</v>
      </c>
      <c r="T33">
        <v>0</v>
      </c>
      <c r="U33">
        <v>372.52620000000002</v>
      </c>
      <c r="V33">
        <v>15.253360000000001</v>
      </c>
      <c r="W33">
        <v>44.663753999999997</v>
      </c>
      <c r="X33">
        <v>141.753342</v>
      </c>
      <c r="Y33">
        <v>0</v>
      </c>
      <c r="Z33">
        <v>18.830766000000001</v>
      </c>
      <c r="AA33">
        <v>40.571742</v>
      </c>
      <c r="AB33">
        <v>38.032442000000003</v>
      </c>
      <c r="AC33">
        <v>27.975859</v>
      </c>
      <c r="AD33">
        <v>26.383044999999999</v>
      </c>
      <c r="AE33">
        <v>31.725086000000001</v>
      </c>
      <c r="AF33">
        <v>30.371955</v>
      </c>
      <c r="AG33">
        <v>41.430689000000001</v>
      </c>
      <c r="AH33">
        <v>90.064321000000007</v>
      </c>
      <c r="AI33">
        <v>0</v>
      </c>
      <c r="AJ33">
        <v>0</v>
      </c>
      <c r="AK33">
        <v>51.426808999999999</v>
      </c>
      <c r="AL33">
        <v>38.030400999999998</v>
      </c>
      <c r="AM33">
        <v>15.212977</v>
      </c>
      <c r="AN33">
        <v>0.644509</v>
      </c>
      <c r="AO33">
        <v>0</v>
      </c>
      <c r="AP33">
        <v>0</v>
      </c>
      <c r="AQ33">
        <v>48.878903000000001</v>
      </c>
      <c r="AR33">
        <v>38.257573999999998</v>
      </c>
      <c r="AS33">
        <v>30.704419999999999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2599.2616350000003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290.809257</v>
      </c>
      <c r="L34">
        <v>628.72228600000005</v>
      </c>
      <c r="M34">
        <v>88.559200000000004</v>
      </c>
      <c r="N34">
        <v>113.707125</v>
      </c>
      <c r="O34">
        <v>119.040531</v>
      </c>
      <c r="P34">
        <v>120.20467499999999</v>
      </c>
      <c r="Q34">
        <v>10.501965999999999</v>
      </c>
      <c r="R34">
        <v>40.80471</v>
      </c>
      <c r="S34">
        <v>25.403110000000002</v>
      </c>
      <c r="T34">
        <v>0</v>
      </c>
      <c r="U34">
        <v>372.52620000000002</v>
      </c>
      <c r="V34">
        <v>15.253360000000001</v>
      </c>
      <c r="W34">
        <v>44.663753999999997</v>
      </c>
      <c r="X34">
        <v>141.753342</v>
      </c>
      <c r="Y34">
        <v>0</v>
      </c>
      <c r="Z34">
        <v>6.2769219999999999</v>
      </c>
      <c r="AA34">
        <v>40.571742</v>
      </c>
      <c r="AB34">
        <v>38.032442000000003</v>
      </c>
      <c r="AC34">
        <v>9.3158890000000003</v>
      </c>
      <c r="AD34">
        <v>17.588697</v>
      </c>
      <c r="AE34">
        <v>31.725086000000001</v>
      </c>
      <c r="AF34">
        <v>16.135100999999999</v>
      </c>
      <c r="AG34">
        <v>41.430689000000001</v>
      </c>
      <c r="AH34">
        <v>58.341261000000003</v>
      </c>
      <c r="AI34">
        <v>0</v>
      </c>
      <c r="AJ34">
        <v>0</v>
      </c>
      <c r="AK34">
        <v>51.426808999999999</v>
      </c>
      <c r="AL34">
        <v>12.303953</v>
      </c>
      <c r="AM34">
        <v>15.212977</v>
      </c>
      <c r="AN34">
        <v>0.644509</v>
      </c>
      <c r="AO34">
        <v>0</v>
      </c>
      <c r="AP34">
        <v>0</v>
      </c>
      <c r="AQ34">
        <v>48.878903000000001</v>
      </c>
      <c r="AR34">
        <v>38.257573999999998</v>
      </c>
      <c r="AS34">
        <v>30.704419999999999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2488.0485070000004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290.809257</v>
      </c>
      <c r="L35">
        <v>626.37344599999994</v>
      </c>
      <c r="M35">
        <v>88.559200000000004</v>
      </c>
      <c r="N35">
        <v>113.707125</v>
      </c>
      <c r="O35">
        <v>119.040531</v>
      </c>
      <c r="P35">
        <v>120.20467499999999</v>
      </c>
      <c r="Q35">
        <v>10.501965999999999</v>
      </c>
      <c r="R35">
        <v>40.80471</v>
      </c>
      <c r="S35">
        <v>25.403110000000002</v>
      </c>
      <c r="T35">
        <v>0</v>
      </c>
      <c r="U35">
        <v>372.52620000000002</v>
      </c>
      <c r="V35">
        <v>15.253360000000001</v>
      </c>
      <c r="W35">
        <v>44.663753999999997</v>
      </c>
      <c r="X35">
        <v>141.753342</v>
      </c>
      <c r="Y35">
        <v>0</v>
      </c>
      <c r="Z35">
        <v>6.2769219999999999</v>
      </c>
      <c r="AA35">
        <v>27.047827999999999</v>
      </c>
      <c r="AB35">
        <v>38.032442000000003</v>
      </c>
      <c r="AC35">
        <v>9.3158890000000003</v>
      </c>
      <c r="AD35">
        <v>7.6346540000000003</v>
      </c>
      <c r="AE35">
        <v>31.725086000000001</v>
      </c>
      <c r="AF35">
        <v>8.0675509999999999</v>
      </c>
      <c r="AG35">
        <v>41.430689000000001</v>
      </c>
      <c r="AH35">
        <v>55.788831000000002</v>
      </c>
      <c r="AI35">
        <v>0</v>
      </c>
      <c r="AJ35">
        <v>0</v>
      </c>
      <c r="AK35">
        <v>51.426808999999999</v>
      </c>
      <c r="AL35">
        <v>12.303953</v>
      </c>
      <c r="AM35">
        <v>15.212977</v>
      </c>
      <c r="AN35">
        <v>0.644509</v>
      </c>
      <c r="AO35">
        <v>0</v>
      </c>
      <c r="AP35">
        <v>0</v>
      </c>
      <c r="AQ35">
        <v>36.750143000000001</v>
      </c>
      <c r="AR35">
        <v>32.944021999999997</v>
      </c>
      <c r="AS35">
        <v>30.704419999999999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2434.1594180000002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290.809257</v>
      </c>
      <c r="L36">
        <v>626.37344599999994</v>
      </c>
      <c r="M36">
        <v>88.559200000000004</v>
      </c>
      <c r="N36">
        <v>113.707125</v>
      </c>
      <c r="O36">
        <v>119.040531</v>
      </c>
      <c r="P36">
        <v>120.20467499999999</v>
      </c>
      <c r="Q36">
        <v>10.501965999999999</v>
      </c>
      <c r="R36">
        <v>40.80471</v>
      </c>
      <c r="S36">
        <v>25.403110000000002</v>
      </c>
      <c r="T36">
        <v>0</v>
      </c>
      <c r="U36">
        <v>372.52620000000002</v>
      </c>
      <c r="V36">
        <v>15.253360000000001</v>
      </c>
      <c r="W36">
        <v>44.663753999999997</v>
      </c>
      <c r="X36">
        <v>141.753342</v>
      </c>
      <c r="Y36">
        <v>0</v>
      </c>
      <c r="Z36">
        <v>6.2769219999999999</v>
      </c>
      <c r="AA36">
        <v>13.523914</v>
      </c>
      <c r="AB36">
        <v>25.354960999999999</v>
      </c>
      <c r="AC36">
        <v>9.3158890000000003</v>
      </c>
      <c r="AD36">
        <v>0</v>
      </c>
      <c r="AE36">
        <v>31.725086000000001</v>
      </c>
      <c r="AF36">
        <v>8.0675509999999999</v>
      </c>
      <c r="AG36">
        <v>41.430689000000001</v>
      </c>
      <c r="AH36">
        <v>54.694932000000001</v>
      </c>
      <c r="AI36">
        <v>0</v>
      </c>
      <c r="AJ36">
        <v>0</v>
      </c>
      <c r="AK36">
        <v>51.426808999999999</v>
      </c>
      <c r="AL36">
        <v>12.303953</v>
      </c>
      <c r="AM36">
        <v>15.212977</v>
      </c>
      <c r="AN36">
        <v>0.644509</v>
      </c>
      <c r="AO36">
        <v>0</v>
      </c>
      <c r="AP36">
        <v>0</v>
      </c>
      <c r="AQ36">
        <v>36.750143000000001</v>
      </c>
      <c r="AR36">
        <v>32.944021999999997</v>
      </c>
      <c r="AS36">
        <v>30.704419999999999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2399.2294700000002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290.809257</v>
      </c>
      <c r="L37">
        <v>628.72228600000005</v>
      </c>
      <c r="M37">
        <v>88.559200000000004</v>
      </c>
      <c r="N37">
        <v>113.707125</v>
      </c>
      <c r="O37">
        <v>119.040531</v>
      </c>
      <c r="P37">
        <v>120.20467499999999</v>
      </c>
      <c r="Q37">
        <v>10.501965999999999</v>
      </c>
      <c r="R37">
        <v>40.80471</v>
      </c>
      <c r="S37">
        <v>25.403110000000002</v>
      </c>
      <c r="T37">
        <v>0</v>
      </c>
      <c r="U37">
        <v>372.52620000000002</v>
      </c>
      <c r="V37">
        <v>15.253360000000001</v>
      </c>
      <c r="W37">
        <v>44.663753999999997</v>
      </c>
      <c r="X37">
        <v>141.753342</v>
      </c>
      <c r="Y37">
        <v>0</v>
      </c>
      <c r="Z37">
        <v>6.2769219999999999</v>
      </c>
      <c r="AA37">
        <v>13.523914</v>
      </c>
      <c r="AB37">
        <v>12.677481</v>
      </c>
      <c r="AC37">
        <v>0</v>
      </c>
      <c r="AD37">
        <v>0</v>
      </c>
      <c r="AE37">
        <v>31.725086000000001</v>
      </c>
      <c r="AF37">
        <v>8.0675509999999999</v>
      </c>
      <c r="AG37">
        <v>41.430689000000001</v>
      </c>
      <c r="AH37">
        <v>36.463287999999999</v>
      </c>
      <c r="AI37">
        <v>0</v>
      </c>
      <c r="AJ37">
        <v>0</v>
      </c>
      <c r="AK37">
        <v>51.426808999999999</v>
      </c>
      <c r="AL37">
        <v>12.303953</v>
      </c>
      <c r="AM37">
        <v>15.212977</v>
      </c>
      <c r="AN37">
        <v>0.644509</v>
      </c>
      <c r="AO37">
        <v>0</v>
      </c>
      <c r="AP37">
        <v>0</v>
      </c>
      <c r="AQ37">
        <v>24.500095000000002</v>
      </c>
      <c r="AR37">
        <v>32.944021999999997</v>
      </c>
      <c r="AS37">
        <v>30.704419999999999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2349.1032490000002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290.809257</v>
      </c>
      <c r="L38">
        <v>599.622792</v>
      </c>
      <c r="M38">
        <v>88.559200000000004</v>
      </c>
      <c r="N38">
        <v>113.707125</v>
      </c>
      <c r="O38">
        <v>119.040531</v>
      </c>
      <c r="P38">
        <v>120.20467499999999</v>
      </c>
      <c r="Q38">
        <v>10.501965999999999</v>
      </c>
      <c r="R38">
        <v>40.80471</v>
      </c>
      <c r="S38">
        <v>25.403110000000002</v>
      </c>
      <c r="T38">
        <v>0</v>
      </c>
      <c r="U38">
        <v>372.52620000000002</v>
      </c>
      <c r="V38">
        <v>15.253360000000001</v>
      </c>
      <c r="W38">
        <v>44.663753999999997</v>
      </c>
      <c r="X38">
        <v>141.753342</v>
      </c>
      <c r="Y38">
        <v>0</v>
      </c>
      <c r="Z38">
        <v>6.2769219999999999</v>
      </c>
      <c r="AA38">
        <v>13.523914</v>
      </c>
      <c r="AB38">
        <v>12.677481</v>
      </c>
      <c r="AC38">
        <v>0</v>
      </c>
      <c r="AD38">
        <v>0</v>
      </c>
      <c r="AE38">
        <v>31.725086000000001</v>
      </c>
      <c r="AF38">
        <v>8.0675509999999999</v>
      </c>
      <c r="AG38">
        <v>41.430689000000001</v>
      </c>
      <c r="AH38">
        <v>18.231643999999999</v>
      </c>
      <c r="AI38">
        <v>0</v>
      </c>
      <c r="AJ38">
        <v>0</v>
      </c>
      <c r="AK38">
        <v>51.426808999999999</v>
      </c>
      <c r="AL38">
        <v>12.303953</v>
      </c>
      <c r="AM38">
        <v>15.212977</v>
      </c>
      <c r="AN38">
        <v>0.644509</v>
      </c>
      <c r="AO38">
        <v>0</v>
      </c>
      <c r="AP38">
        <v>0</v>
      </c>
      <c r="AQ38">
        <v>24.500095000000002</v>
      </c>
      <c r="AR38">
        <v>32.944021999999997</v>
      </c>
      <c r="AS38">
        <v>30.704419999999999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2301.7721110000002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290.809257</v>
      </c>
      <c r="L39">
        <v>599.622792</v>
      </c>
      <c r="M39">
        <v>88.559200000000004</v>
      </c>
      <c r="N39">
        <v>113.707125</v>
      </c>
      <c r="O39">
        <v>119.040531</v>
      </c>
      <c r="P39">
        <v>120.20467499999999</v>
      </c>
      <c r="Q39">
        <v>9.7597050000000003</v>
      </c>
      <c r="R39">
        <v>40.80471</v>
      </c>
      <c r="S39">
        <v>22.801106000000001</v>
      </c>
      <c r="T39">
        <v>0</v>
      </c>
      <c r="U39">
        <v>372.52620000000002</v>
      </c>
      <c r="V39">
        <v>15.253360000000001</v>
      </c>
      <c r="W39">
        <v>44.663753999999997</v>
      </c>
      <c r="X39">
        <v>141.753342</v>
      </c>
      <c r="Y39">
        <v>0</v>
      </c>
      <c r="Z39">
        <v>6.2769219999999999</v>
      </c>
      <c r="AA39">
        <v>13.523914</v>
      </c>
      <c r="AB39">
        <v>12.677481</v>
      </c>
      <c r="AC39">
        <v>0</v>
      </c>
      <c r="AD39">
        <v>0</v>
      </c>
      <c r="AE39">
        <v>15.862543000000001</v>
      </c>
      <c r="AF39">
        <v>8.0675509999999999</v>
      </c>
      <c r="AG39">
        <v>41.430689000000001</v>
      </c>
      <c r="AH39">
        <v>18.231643999999999</v>
      </c>
      <c r="AI39">
        <v>0</v>
      </c>
      <c r="AJ39">
        <v>0</v>
      </c>
      <c r="AK39">
        <v>51.426808999999999</v>
      </c>
      <c r="AL39">
        <v>12.303953</v>
      </c>
      <c r="AM39">
        <v>15.212977</v>
      </c>
      <c r="AN39">
        <v>0.644509</v>
      </c>
      <c r="AO39">
        <v>0</v>
      </c>
      <c r="AP39">
        <v>0</v>
      </c>
      <c r="AQ39">
        <v>12.250048</v>
      </c>
      <c r="AR39">
        <v>32.944021999999997</v>
      </c>
      <c r="AS39">
        <v>30.704419999999999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2270.3152559999999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290.809257</v>
      </c>
      <c r="L40">
        <v>628.72228600000005</v>
      </c>
      <c r="M40">
        <v>88.559200000000004</v>
      </c>
      <c r="N40">
        <v>113.707125</v>
      </c>
      <c r="O40">
        <v>119.040531</v>
      </c>
      <c r="P40">
        <v>120.20467499999999</v>
      </c>
      <c r="Q40">
        <v>9.7597050000000003</v>
      </c>
      <c r="R40">
        <v>40.80471</v>
      </c>
      <c r="S40">
        <v>25.403110000000002</v>
      </c>
      <c r="T40">
        <v>0</v>
      </c>
      <c r="U40">
        <v>372.52620000000002</v>
      </c>
      <c r="V40">
        <v>15.253360000000001</v>
      </c>
      <c r="W40">
        <v>44.663753999999997</v>
      </c>
      <c r="X40">
        <v>141.753342</v>
      </c>
      <c r="Y40">
        <v>0</v>
      </c>
      <c r="Z40">
        <v>6.2769219999999999</v>
      </c>
      <c r="AA40">
        <v>13.523914</v>
      </c>
      <c r="AB40">
        <v>0</v>
      </c>
      <c r="AC40">
        <v>0</v>
      </c>
      <c r="AD40">
        <v>0</v>
      </c>
      <c r="AE40">
        <v>15.862543000000001</v>
      </c>
      <c r="AF40">
        <v>8.0675509999999999</v>
      </c>
      <c r="AG40">
        <v>41.430689000000001</v>
      </c>
      <c r="AH40">
        <v>18.231643999999999</v>
      </c>
      <c r="AI40">
        <v>0</v>
      </c>
      <c r="AJ40">
        <v>0</v>
      </c>
      <c r="AK40">
        <v>51.426808999999999</v>
      </c>
      <c r="AL40">
        <v>12.303953</v>
      </c>
      <c r="AM40">
        <v>15.212977</v>
      </c>
      <c r="AN40">
        <v>0.644509</v>
      </c>
      <c r="AO40">
        <v>0</v>
      </c>
      <c r="AP40">
        <v>0</v>
      </c>
      <c r="AQ40">
        <v>12.250048</v>
      </c>
      <c r="AR40">
        <v>32.944021999999997</v>
      </c>
      <c r="AS40">
        <v>30.704419999999999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2289.339273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290.809257</v>
      </c>
      <c r="L41">
        <v>599.622792</v>
      </c>
      <c r="M41">
        <v>88.559200000000004</v>
      </c>
      <c r="N41">
        <v>113.707125</v>
      </c>
      <c r="O41">
        <v>119.040531</v>
      </c>
      <c r="P41">
        <v>120.20467499999999</v>
      </c>
      <c r="Q41">
        <v>9.7597050000000003</v>
      </c>
      <c r="R41">
        <v>40.80471</v>
      </c>
      <c r="S41">
        <v>25.403110000000002</v>
      </c>
      <c r="T41">
        <v>0</v>
      </c>
      <c r="U41">
        <v>372.52620000000002</v>
      </c>
      <c r="V41">
        <v>15.253360000000001</v>
      </c>
      <c r="W41">
        <v>44.663753999999997</v>
      </c>
      <c r="X41">
        <v>141.753342</v>
      </c>
      <c r="Y41">
        <v>0</v>
      </c>
      <c r="Z41">
        <v>6.2769219999999999</v>
      </c>
      <c r="AA41">
        <v>13.523914</v>
      </c>
      <c r="AB41">
        <v>0</v>
      </c>
      <c r="AC41">
        <v>0</v>
      </c>
      <c r="AD41">
        <v>0</v>
      </c>
      <c r="AE41">
        <v>15.862543000000001</v>
      </c>
      <c r="AF41">
        <v>8.0675509999999999</v>
      </c>
      <c r="AG41">
        <v>41.430689000000001</v>
      </c>
      <c r="AH41">
        <v>18.231643999999999</v>
      </c>
      <c r="AI41">
        <v>0</v>
      </c>
      <c r="AJ41">
        <v>0</v>
      </c>
      <c r="AK41">
        <v>51.426808999999999</v>
      </c>
      <c r="AL41">
        <v>12.303953</v>
      </c>
      <c r="AM41">
        <v>15.212977</v>
      </c>
      <c r="AN41">
        <v>0.644509</v>
      </c>
      <c r="AO41">
        <v>0</v>
      </c>
      <c r="AP41">
        <v>0</v>
      </c>
      <c r="AQ41">
        <v>12.250048</v>
      </c>
      <c r="AR41">
        <v>32.944021999999997</v>
      </c>
      <c r="AS41">
        <v>30.704419999999999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2260.239779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290.809257</v>
      </c>
      <c r="L42">
        <v>599.622792</v>
      </c>
      <c r="M42">
        <v>88.559200000000004</v>
      </c>
      <c r="N42">
        <v>113.707125</v>
      </c>
      <c r="O42">
        <v>119.040531</v>
      </c>
      <c r="P42">
        <v>120.20467499999999</v>
      </c>
      <c r="Q42">
        <v>9.7597050000000003</v>
      </c>
      <c r="R42">
        <v>40.80471</v>
      </c>
      <c r="S42">
        <v>22.801106000000001</v>
      </c>
      <c r="T42">
        <v>0</v>
      </c>
      <c r="U42">
        <v>372.52620000000002</v>
      </c>
      <c r="V42">
        <v>15.253360000000001</v>
      </c>
      <c r="W42">
        <v>44.663753999999997</v>
      </c>
      <c r="X42">
        <v>141.753342</v>
      </c>
      <c r="Y42">
        <v>0</v>
      </c>
      <c r="Z42">
        <v>6.2769219999999999</v>
      </c>
      <c r="AA42">
        <v>9.7703129999999998</v>
      </c>
      <c r="AB42">
        <v>0</v>
      </c>
      <c r="AC42">
        <v>0</v>
      </c>
      <c r="AD42">
        <v>0</v>
      </c>
      <c r="AE42">
        <v>15.862543000000001</v>
      </c>
      <c r="AF42">
        <v>8.0675509999999999</v>
      </c>
      <c r="AG42">
        <v>41.430689000000001</v>
      </c>
      <c r="AH42">
        <v>18.231643999999999</v>
      </c>
      <c r="AI42">
        <v>0</v>
      </c>
      <c r="AJ42">
        <v>0</v>
      </c>
      <c r="AK42">
        <v>51.426808999999999</v>
      </c>
      <c r="AL42">
        <v>12.303953</v>
      </c>
      <c r="AM42">
        <v>15.212977</v>
      </c>
      <c r="AN42">
        <v>0.644509</v>
      </c>
      <c r="AO42">
        <v>0</v>
      </c>
      <c r="AP42">
        <v>0</v>
      </c>
      <c r="AQ42">
        <v>0</v>
      </c>
      <c r="AR42">
        <v>32.944021999999997</v>
      </c>
      <c r="AS42">
        <v>30.704419999999999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2241.6341259999999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263.419918</v>
      </c>
      <c r="L43">
        <v>599.622792</v>
      </c>
      <c r="M43">
        <v>88.559200000000004</v>
      </c>
      <c r="N43">
        <v>113.707125</v>
      </c>
      <c r="O43">
        <v>119.040531</v>
      </c>
      <c r="P43">
        <v>120.20467499999999</v>
      </c>
      <c r="Q43">
        <v>9.7597050000000003</v>
      </c>
      <c r="R43">
        <v>40.80471</v>
      </c>
      <c r="S43">
        <v>22.801106000000001</v>
      </c>
      <c r="T43">
        <v>0</v>
      </c>
      <c r="U43">
        <v>372.52620000000002</v>
      </c>
      <c r="V43">
        <v>15.253360000000001</v>
      </c>
      <c r="W43">
        <v>44.663753999999997</v>
      </c>
      <c r="X43">
        <v>141.753342</v>
      </c>
      <c r="Y43">
        <v>0</v>
      </c>
      <c r="Z43">
        <v>6.2769219999999999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8.0675509999999999</v>
      </c>
      <c r="AG43">
        <v>41.430689000000001</v>
      </c>
      <c r="AH43">
        <v>18.231643999999999</v>
      </c>
      <c r="AI43">
        <v>0</v>
      </c>
      <c r="AJ43">
        <v>0</v>
      </c>
      <c r="AK43">
        <v>51.426808999999999</v>
      </c>
      <c r="AL43">
        <v>12.303953</v>
      </c>
      <c r="AM43">
        <v>10.162515000000001</v>
      </c>
      <c r="AN43">
        <v>0.644509</v>
      </c>
      <c r="AO43">
        <v>0</v>
      </c>
      <c r="AP43">
        <v>5.7955259999999997</v>
      </c>
      <c r="AQ43">
        <v>0</v>
      </c>
      <c r="AR43">
        <v>32.944021999999997</v>
      </c>
      <c r="AS43">
        <v>30.704419999999999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2189.3569950000001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239.354918</v>
      </c>
      <c r="L44">
        <v>599.622792</v>
      </c>
      <c r="M44">
        <v>88.559200000000004</v>
      </c>
      <c r="N44">
        <v>113.707125</v>
      </c>
      <c r="O44">
        <v>119.040531</v>
      </c>
      <c r="P44">
        <v>120.20467499999999</v>
      </c>
      <c r="Q44">
        <v>9.7597050000000003</v>
      </c>
      <c r="R44">
        <v>40.80471</v>
      </c>
      <c r="S44">
        <v>22.801106000000001</v>
      </c>
      <c r="T44">
        <v>0</v>
      </c>
      <c r="U44">
        <v>372.52620000000002</v>
      </c>
      <c r="V44">
        <v>15.253360000000001</v>
      </c>
      <c r="W44">
        <v>44.663753999999997</v>
      </c>
      <c r="X44">
        <v>141.753342</v>
      </c>
      <c r="Y44">
        <v>0</v>
      </c>
      <c r="Z44">
        <v>6.2769219999999999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8.0675509999999999</v>
      </c>
      <c r="AG44">
        <v>41.430689000000001</v>
      </c>
      <c r="AH44">
        <v>18.231643999999999</v>
      </c>
      <c r="AI44">
        <v>0</v>
      </c>
      <c r="AJ44">
        <v>0</v>
      </c>
      <c r="AK44">
        <v>51.426808999999999</v>
      </c>
      <c r="AL44">
        <v>12.303953</v>
      </c>
      <c r="AM44">
        <v>7.1856159999999996</v>
      </c>
      <c r="AN44">
        <v>0.644509</v>
      </c>
      <c r="AO44">
        <v>0</v>
      </c>
      <c r="AP44">
        <v>5.7955259999999997</v>
      </c>
      <c r="AQ44">
        <v>0</v>
      </c>
      <c r="AR44">
        <v>32.944021999999997</v>
      </c>
      <c r="AS44">
        <v>30.704419999999999</v>
      </c>
      <c r="AT44">
        <v>19.252016999999999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2162.3150960000003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264.382518</v>
      </c>
      <c r="L45">
        <v>599.622792</v>
      </c>
      <c r="M45">
        <v>88.559200000000004</v>
      </c>
      <c r="N45">
        <v>113.707125</v>
      </c>
      <c r="O45">
        <v>119.040531</v>
      </c>
      <c r="P45">
        <v>120.20467499999999</v>
      </c>
      <c r="Q45">
        <v>9.7597050000000003</v>
      </c>
      <c r="R45">
        <v>40.80471</v>
      </c>
      <c r="S45">
        <v>22.801106000000001</v>
      </c>
      <c r="T45">
        <v>0</v>
      </c>
      <c r="U45">
        <v>372.52620000000002</v>
      </c>
      <c r="V45">
        <v>15.253360000000001</v>
      </c>
      <c r="W45">
        <v>44.663753999999997</v>
      </c>
      <c r="X45">
        <v>141.753342</v>
      </c>
      <c r="Y45">
        <v>0</v>
      </c>
      <c r="Z45">
        <v>6.2769219999999999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8.0675509999999999</v>
      </c>
      <c r="AG45">
        <v>41.430689000000001</v>
      </c>
      <c r="AH45">
        <v>18.231643999999999</v>
      </c>
      <c r="AI45">
        <v>0</v>
      </c>
      <c r="AJ45">
        <v>0</v>
      </c>
      <c r="AK45">
        <v>51.426808999999999</v>
      </c>
      <c r="AL45">
        <v>24.607906</v>
      </c>
      <c r="AM45">
        <v>5.0812569999999999</v>
      </c>
      <c r="AN45">
        <v>0.644509</v>
      </c>
      <c r="AO45">
        <v>0</v>
      </c>
      <c r="AP45">
        <v>5.7955259999999997</v>
      </c>
      <c r="AQ45">
        <v>0</v>
      </c>
      <c r="AR45">
        <v>32.944021999999997</v>
      </c>
      <c r="AS45">
        <v>30.704419999999999</v>
      </c>
      <c r="AT45">
        <v>19.252016999999999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2197.5422899999999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240.31751800000001</v>
      </c>
      <c r="L46">
        <v>599.622792</v>
      </c>
      <c r="M46">
        <v>88.559200000000004</v>
      </c>
      <c r="N46">
        <v>113.707125</v>
      </c>
      <c r="O46">
        <v>119.040531</v>
      </c>
      <c r="P46">
        <v>120.20467499999999</v>
      </c>
      <c r="Q46">
        <v>9.7597050000000003</v>
      </c>
      <c r="R46">
        <v>40.80471</v>
      </c>
      <c r="S46">
        <v>22.801106000000001</v>
      </c>
      <c r="T46">
        <v>0</v>
      </c>
      <c r="U46">
        <v>372.52620000000002</v>
      </c>
      <c r="V46">
        <v>15.253360000000001</v>
      </c>
      <c r="W46">
        <v>44.663753999999997</v>
      </c>
      <c r="X46">
        <v>141.753342</v>
      </c>
      <c r="Y46">
        <v>0</v>
      </c>
      <c r="Z46">
        <v>6.2769219999999999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8.0675509999999999</v>
      </c>
      <c r="AG46">
        <v>41.430689000000001</v>
      </c>
      <c r="AH46">
        <v>18.231643999999999</v>
      </c>
      <c r="AI46">
        <v>0</v>
      </c>
      <c r="AJ46">
        <v>0</v>
      </c>
      <c r="AK46">
        <v>51.426808999999999</v>
      </c>
      <c r="AL46">
        <v>24.607906</v>
      </c>
      <c r="AM46">
        <v>0</v>
      </c>
      <c r="AN46">
        <v>0.644509</v>
      </c>
      <c r="AO46">
        <v>0</v>
      </c>
      <c r="AP46">
        <v>5.7955259999999997</v>
      </c>
      <c r="AQ46">
        <v>0</v>
      </c>
      <c r="AR46">
        <v>32.944021999999997</v>
      </c>
      <c r="AS46">
        <v>30.704419999999999</v>
      </c>
      <c r="AT46">
        <v>19.252016999999999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2168.396033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216.25251800000001</v>
      </c>
      <c r="L47">
        <v>599.622792</v>
      </c>
      <c r="M47">
        <v>88.559200000000004</v>
      </c>
      <c r="N47">
        <v>113.707125</v>
      </c>
      <c r="O47">
        <v>119.040531</v>
      </c>
      <c r="P47">
        <v>120.20467499999999</v>
      </c>
      <c r="Q47">
        <v>9.7597050000000003</v>
      </c>
      <c r="R47">
        <v>40.80471</v>
      </c>
      <c r="S47">
        <v>22.801106000000001</v>
      </c>
      <c r="T47">
        <v>0</v>
      </c>
      <c r="U47">
        <v>373.57904400000001</v>
      </c>
      <c r="V47">
        <v>15.253360000000001</v>
      </c>
      <c r="W47">
        <v>44.663753999999997</v>
      </c>
      <c r="X47">
        <v>141.753342</v>
      </c>
      <c r="Y47">
        <v>0</v>
      </c>
      <c r="Z47">
        <v>6.2769219999999999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8.0675509999999999</v>
      </c>
      <c r="AG47">
        <v>41.430689000000001</v>
      </c>
      <c r="AH47">
        <v>0</v>
      </c>
      <c r="AI47">
        <v>0</v>
      </c>
      <c r="AJ47">
        <v>0</v>
      </c>
      <c r="AK47">
        <v>51.426808999999999</v>
      </c>
      <c r="AL47">
        <v>24.607906</v>
      </c>
      <c r="AM47">
        <v>0</v>
      </c>
      <c r="AN47">
        <v>0.644509</v>
      </c>
      <c r="AO47">
        <v>0</v>
      </c>
      <c r="AP47">
        <v>0</v>
      </c>
      <c r="AQ47">
        <v>0</v>
      </c>
      <c r="AR47">
        <v>32.944021999999997</v>
      </c>
      <c r="AS47">
        <v>30.704419999999999</v>
      </c>
      <c r="AT47">
        <v>19.252016999999999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2121.3567069999995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190.59479999999999</v>
      </c>
      <c r="L48">
        <v>599.622792</v>
      </c>
      <c r="M48">
        <v>88.559200000000004</v>
      </c>
      <c r="N48">
        <v>113.707125</v>
      </c>
      <c r="O48">
        <v>119.040531</v>
      </c>
      <c r="P48">
        <v>120.20467499999999</v>
      </c>
      <c r="Q48">
        <v>9.7597050000000003</v>
      </c>
      <c r="R48">
        <v>40.80471</v>
      </c>
      <c r="S48">
        <v>22.801106000000001</v>
      </c>
      <c r="T48">
        <v>0</v>
      </c>
      <c r="U48">
        <v>373.60912500000001</v>
      </c>
      <c r="V48">
        <v>15.253360000000001</v>
      </c>
      <c r="W48">
        <v>44.663753999999997</v>
      </c>
      <c r="X48">
        <v>141.753342</v>
      </c>
      <c r="Y48">
        <v>0</v>
      </c>
      <c r="Z48">
        <v>6.2769219999999999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8.0675509999999999</v>
      </c>
      <c r="AG48">
        <v>41.430689000000001</v>
      </c>
      <c r="AH48">
        <v>0</v>
      </c>
      <c r="AI48">
        <v>0</v>
      </c>
      <c r="AJ48">
        <v>0</v>
      </c>
      <c r="AK48">
        <v>51.426808999999999</v>
      </c>
      <c r="AL48">
        <v>24.607906</v>
      </c>
      <c r="AM48">
        <v>0</v>
      </c>
      <c r="AN48">
        <v>0.644509</v>
      </c>
      <c r="AO48">
        <v>0</v>
      </c>
      <c r="AP48">
        <v>0</v>
      </c>
      <c r="AQ48">
        <v>0</v>
      </c>
      <c r="AR48">
        <v>32.944021999999997</v>
      </c>
      <c r="AS48">
        <v>30.704419999999999</v>
      </c>
      <c r="AT48">
        <v>19.252016999999999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2095.7290699999994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189.384636</v>
      </c>
      <c r="L49">
        <v>599.622792</v>
      </c>
      <c r="M49">
        <v>88.559200000000004</v>
      </c>
      <c r="N49">
        <v>113.707125</v>
      </c>
      <c r="O49">
        <v>119.040531</v>
      </c>
      <c r="P49">
        <v>120.20467499999999</v>
      </c>
      <c r="Q49">
        <v>9.7597050000000003</v>
      </c>
      <c r="R49">
        <v>40.80471</v>
      </c>
      <c r="S49">
        <v>22.801106000000001</v>
      </c>
      <c r="T49">
        <v>0</v>
      </c>
      <c r="U49">
        <v>373.60912500000001</v>
      </c>
      <c r="V49">
        <v>15.253360000000001</v>
      </c>
      <c r="W49">
        <v>44.663753999999997</v>
      </c>
      <c r="X49">
        <v>141.753342</v>
      </c>
      <c r="Y49">
        <v>0</v>
      </c>
      <c r="Z49">
        <v>6.2769219999999999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8.0675509999999999</v>
      </c>
      <c r="AG49">
        <v>41.430689000000001</v>
      </c>
      <c r="AH49">
        <v>0</v>
      </c>
      <c r="AI49">
        <v>0</v>
      </c>
      <c r="AJ49">
        <v>0</v>
      </c>
      <c r="AK49">
        <v>51.426808999999999</v>
      </c>
      <c r="AL49">
        <v>24.607906</v>
      </c>
      <c r="AM49">
        <v>0</v>
      </c>
      <c r="AN49">
        <v>0.644509</v>
      </c>
      <c r="AO49">
        <v>0</v>
      </c>
      <c r="AP49">
        <v>0</v>
      </c>
      <c r="AQ49">
        <v>0</v>
      </c>
      <c r="AR49">
        <v>32.944021999999997</v>
      </c>
      <c r="AS49">
        <v>30.704419999999999</v>
      </c>
      <c r="AT49">
        <v>19.252016999999999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2094.5189059999993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181.03211999999999</v>
      </c>
      <c r="L50">
        <v>599.622792</v>
      </c>
      <c r="M50">
        <v>88.559200000000004</v>
      </c>
      <c r="N50">
        <v>113.707125</v>
      </c>
      <c r="O50">
        <v>119.040531</v>
      </c>
      <c r="P50">
        <v>120.20467499999999</v>
      </c>
      <c r="Q50">
        <v>9.7597050000000003</v>
      </c>
      <c r="R50">
        <v>40.80471</v>
      </c>
      <c r="S50">
        <v>22.801106000000001</v>
      </c>
      <c r="T50">
        <v>0</v>
      </c>
      <c r="U50">
        <v>373.60912500000001</v>
      </c>
      <c r="V50">
        <v>15.253360000000001</v>
      </c>
      <c r="W50">
        <v>44.663753999999997</v>
      </c>
      <c r="X50">
        <v>141.753342</v>
      </c>
      <c r="Y50">
        <v>0</v>
      </c>
      <c r="Z50">
        <v>6.2769219999999999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8.0675509999999999</v>
      </c>
      <c r="AG50">
        <v>41.430689000000001</v>
      </c>
      <c r="AH50">
        <v>0</v>
      </c>
      <c r="AI50">
        <v>0</v>
      </c>
      <c r="AJ50">
        <v>0</v>
      </c>
      <c r="AK50">
        <v>51.426808999999999</v>
      </c>
      <c r="AL50">
        <v>24.607906</v>
      </c>
      <c r="AM50">
        <v>0</v>
      </c>
      <c r="AN50">
        <v>0.644509</v>
      </c>
      <c r="AO50">
        <v>0</v>
      </c>
      <c r="AP50">
        <v>0</v>
      </c>
      <c r="AQ50">
        <v>0</v>
      </c>
      <c r="AR50">
        <v>32.944021999999997</v>
      </c>
      <c r="AS50">
        <v>30.704419999999999</v>
      </c>
      <c r="AT50">
        <v>18.917708999999999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2085.8320819999994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180.96879999999999</v>
      </c>
      <c r="L51">
        <v>572.19350499999996</v>
      </c>
      <c r="M51">
        <v>88.559200000000004</v>
      </c>
      <c r="N51">
        <v>113.707125</v>
      </c>
      <c r="O51">
        <v>119.040531</v>
      </c>
      <c r="P51">
        <v>120.20467499999999</v>
      </c>
      <c r="Q51">
        <v>9.7597050000000003</v>
      </c>
      <c r="R51">
        <v>40.80471</v>
      </c>
      <c r="S51">
        <v>22.801106000000001</v>
      </c>
      <c r="T51">
        <v>0</v>
      </c>
      <c r="U51">
        <v>373.60912500000001</v>
      </c>
      <c r="V51">
        <v>15.253360000000001</v>
      </c>
      <c r="W51">
        <v>44.663753999999997</v>
      </c>
      <c r="X51">
        <v>141.753342</v>
      </c>
      <c r="Y51">
        <v>0</v>
      </c>
      <c r="Z51">
        <v>6.2769219999999999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8.0675509999999999</v>
      </c>
      <c r="AG51">
        <v>41.430689000000001</v>
      </c>
      <c r="AH51">
        <v>0</v>
      </c>
      <c r="AI51">
        <v>0</v>
      </c>
      <c r="AJ51">
        <v>0</v>
      </c>
      <c r="AK51">
        <v>51.426808999999999</v>
      </c>
      <c r="AL51">
        <v>24.607906</v>
      </c>
      <c r="AM51">
        <v>0</v>
      </c>
      <c r="AN51">
        <v>0.644509</v>
      </c>
      <c r="AO51">
        <v>0</v>
      </c>
      <c r="AP51">
        <v>0</v>
      </c>
      <c r="AQ51">
        <v>0</v>
      </c>
      <c r="AR51">
        <v>32.944021999999997</v>
      </c>
      <c r="AS51">
        <v>30.704419999999999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2058.6737829999993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180.96879999999999</v>
      </c>
      <c r="L52">
        <v>572.19350499999996</v>
      </c>
      <c r="M52">
        <v>88.559200000000004</v>
      </c>
      <c r="N52">
        <v>113.707125</v>
      </c>
      <c r="O52">
        <v>119.040531</v>
      </c>
      <c r="P52">
        <v>120.20467499999999</v>
      </c>
      <c r="Q52">
        <v>9.7597050000000003</v>
      </c>
      <c r="R52">
        <v>40.80471</v>
      </c>
      <c r="S52">
        <v>22.801106000000001</v>
      </c>
      <c r="T52">
        <v>0</v>
      </c>
      <c r="U52">
        <v>373.60912500000001</v>
      </c>
      <c r="V52">
        <v>15.253360000000001</v>
      </c>
      <c r="W52">
        <v>44.663753999999997</v>
      </c>
      <c r="X52">
        <v>141.753342</v>
      </c>
      <c r="Y52">
        <v>0</v>
      </c>
      <c r="Z52">
        <v>6.2769219999999999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8.0675509999999999</v>
      </c>
      <c r="AG52">
        <v>41.430689000000001</v>
      </c>
      <c r="AH52">
        <v>0</v>
      </c>
      <c r="AI52">
        <v>0</v>
      </c>
      <c r="AJ52">
        <v>0</v>
      </c>
      <c r="AK52">
        <v>51.426808999999999</v>
      </c>
      <c r="AL52">
        <v>24.607906</v>
      </c>
      <c r="AM52">
        <v>0</v>
      </c>
      <c r="AN52">
        <v>0.644509</v>
      </c>
      <c r="AO52">
        <v>0</v>
      </c>
      <c r="AP52">
        <v>0</v>
      </c>
      <c r="AQ52">
        <v>0</v>
      </c>
      <c r="AR52">
        <v>32.944021999999997</v>
      </c>
      <c r="AS52">
        <v>30.704419999999999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2058.6737829999993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180.96879999999999</v>
      </c>
      <c r="L53">
        <v>543.31550500000003</v>
      </c>
      <c r="M53">
        <v>88.559200000000004</v>
      </c>
      <c r="N53">
        <v>113.707125</v>
      </c>
      <c r="O53">
        <v>119.040531</v>
      </c>
      <c r="P53">
        <v>120.20467499999999</v>
      </c>
      <c r="Q53">
        <v>9.7597050000000003</v>
      </c>
      <c r="R53">
        <v>36.787433</v>
      </c>
      <c r="S53">
        <v>22.801106000000001</v>
      </c>
      <c r="T53">
        <v>0</v>
      </c>
      <c r="U53">
        <v>373.60912500000001</v>
      </c>
      <c r="V53">
        <v>15.253360000000001</v>
      </c>
      <c r="W53">
        <v>44.663753999999997</v>
      </c>
      <c r="X53">
        <v>141.753342</v>
      </c>
      <c r="Y53">
        <v>0</v>
      </c>
      <c r="Z53">
        <v>6.2769219999999999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8.0675509999999999</v>
      </c>
      <c r="AG53">
        <v>41.430689000000001</v>
      </c>
      <c r="AH53">
        <v>0</v>
      </c>
      <c r="AI53">
        <v>0</v>
      </c>
      <c r="AJ53">
        <v>0</v>
      </c>
      <c r="AK53">
        <v>51.426808999999999</v>
      </c>
      <c r="AL53">
        <v>24.607906</v>
      </c>
      <c r="AM53">
        <v>0</v>
      </c>
      <c r="AN53">
        <v>0.644509</v>
      </c>
      <c r="AO53">
        <v>0</v>
      </c>
      <c r="AP53">
        <v>0</v>
      </c>
      <c r="AQ53">
        <v>0</v>
      </c>
      <c r="AR53">
        <v>32.944021999999997</v>
      </c>
      <c r="AS53">
        <v>30.704419999999999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2025.7785059999997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180.96879999999999</v>
      </c>
      <c r="L54">
        <v>504.81150500000001</v>
      </c>
      <c r="M54">
        <v>88.559200000000004</v>
      </c>
      <c r="N54">
        <v>113.707125</v>
      </c>
      <c r="O54">
        <v>119.040531</v>
      </c>
      <c r="P54">
        <v>120.20467499999999</v>
      </c>
      <c r="Q54">
        <v>9.7597050000000003</v>
      </c>
      <c r="R54">
        <v>36.215899999999998</v>
      </c>
      <c r="S54">
        <v>22.801106000000001</v>
      </c>
      <c r="T54">
        <v>0</v>
      </c>
      <c r="U54">
        <v>373.60912500000001</v>
      </c>
      <c r="V54">
        <v>15.253360000000001</v>
      </c>
      <c r="W54">
        <v>44.663753999999997</v>
      </c>
      <c r="X54">
        <v>141.753342</v>
      </c>
      <c r="Y54">
        <v>0</v>
      </c>
      <c r="Z54">
        <v>6.2769219999999999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8.0675509999999999</v>
      </c>
      <c r="AG54">
        <v>41.430689000000001</v>
      </c>
      <c r="AH54">
        <v>0</v>
      </c>
      <c r="AI54">
        <v>0</v>
      </c>
      <c r="AJ54">
        <v>0</v>
      </c>
      <c r="AK54">
        <v>51.426808999999999</v>
      </c>
      <c r="AL54">
        <v>24.607906</v>
      </c>
      <c r="AM54">
        <v>0</v>
      </c>
      <c r="AN54">
        <v>0.644509</v>
      </c>
      <c r="AO54">
        <v>0</v>
      </c>
      <c r="AP54">
        <v>0</v>
      </c>
      <c r="AQ54">
        <v>0</v>
      </c>
      <c r="AR54">
        <v>32.944021999999997</v>
      </c>
      <c r="AS54">
        <v>30.704419999999999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1986.7029729999997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180.96879999999999</v>
      </c>
      <c r="L55">
        <v>433.36252000000002</v>
      </c>
      <c r="M55">
        <v>88.559200000000004</v>
      </c>
      <c r="N55">
        <v>113.707125</v>
      </c>
      <c r="O55">
        <v>119.040531</v>
      </c>
      <c r="P55">
        <v>120.20467499999999</v>
      </c>
      <c r="Q55">
        <v>8.018891</v>
      </c>
      <c r="R55">
        <v>36.215899999999998</v>
      </c>
      <c r="S55">
        <v>14.934945000000001</v>
      </c>
      <c r="T55">
        <v>0</v>
      </c>
      <c r="U55">
        <v>373.60912500000001</v>
      </c>
      <c r="V55">
        <v>14.269679</v>
      </c>
      <c r="W55">
        <v>39.095421000000002</v>
      </c>
      <c r="X55">
        <v>141.753342</v>
      </c>
      <c r="Y55">
        <v>0</v>
      </c>
      <c r="Z55">
        <v>12.553844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8.0675509999999999</v>
      </c>
      <c r="AG55">
        <v>41.430689000000001</v>
      </c>
      <c r="AH55">
        <v>0</v>
      </c>
      <c r="AI55">
        <v>0</v>
      </c>
      <c r="AJ55">
        <v>0</v>
      </c>
      <c r="AK55">
        <v>51.426808999999999</v>
      </c>
      <c r="AL55">
        <v>24.607906</v>
      </c>
      <c r="AM55">
        <v>0</v>
      </c>
      <c r="AN55">
        <v>0.644509</v>
      </c>
      <c r="AO55">
        <v>0</v>
      </c>
      <c r="AP55">
        <v>0</v>
      </c>
      <c r="AQ55">
        <v>0</v>
      </c>
      <c r="AR55">
        <v>32.944021999999997</v>
      </c>
      <c r="AS55">
        <v>30.704419999999999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1905.3719209999999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180.96879999999999</v>
      </c>
      <c r="L56">
        <v>365.98052000000001</v>
      </c>
      <c r="M56">
        <v>88.559200000000004</v>
      </c>
      <c r="N56">
        <v>113.707125</v>
      </c>
      <c r="O56">
        <v>119.040531</v>
      </c>
      <c r="P56">
        <v>120.20467499999999</v>
      </c>
      <c r="Q56">
        <v>7.7462350000000004</v>
      </c>
      <c r="R56">
        <v>36.215899999999998</v>
      </c>
      <c r="S56">
        <v>14.342739999999999</v>
      </c>
      <c r="T56">
        <v>0</v>
      </c>
      <c r="U56">
        <v>373.60912500000001</v>
      </c>
      <c r="V56">
        <v>14.269679</v>
      </c>
      <c r="W56">
        <v>39.095421000000002</v>
      </c>
      <c r="X56">
        <v>124.93662399999999</v>
      </c>
      <c r="Y56">
        <v>0</v>
      </c>
      <c r="Z56">
        <v>12.553844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8.0675509999999999</v>
      </c>
      <c r="AG56">
        <v>41.430689000000001</v>
      </c>
      <c r="AH56">
        <v>0</v>
      </c>
      <c r="AI56">
        <v>0</v>
      </c>
      <c r="AJ56">
        <v>0</v>
      </c>
      <c r="AK56">
        <v>51.426808999999999</v>
      </c>
      <c r="AL56">
        <v>24.607906</v>
      </c>
      <c r="AM56">
        <v>0</v>
      </c>
      <c r="AN56">
        <v>0.644509</v>
      </c>
      <c r="AO56">
        <v>0</v>
      </c>
      <c r="AP56">
        <v>0</v>
      </c>
      <c r="AQ56">
        <v>0</v>
      </c>
      <c r="AR56">
        <v>32.944021999999997</v>
      </c>
      <c r="AS56">
        <v>30.704419999999999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1820.3083419999998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180.96879999999999</v>
      </c>
      <c r="L57">
        <v>394.85852</v>
      </c>
      <c r="M57">
        <v>88.559200000000004</v>
      </c>
      <c r="N57">
        <v>113.707125</v>
      </c>
      <c r="O57">
        <v>119.040531</v>
      </c>
      <c r="P57">
        <v>120.20467499999999</v>
      </c>
      <c r="Q57">
        <v>7.7462350000000004</v>
      </c>
      <c r="R57">
        <v>36.215899999999998</v>
      </c>
      <c r="S57">
        <v>17.804731</v>
      </c>
      <c r="T57">
        <v>0</v>
      </c>
      <c r="U57">
        <v>373.60912500000001</v>
      </c>
      <c r="V57">
        <v>14.269679</v>
      </c>
      <c r="W57">
        <v>39.095421000000002</v>
      </c>
      <c r="X57">
        <v>124.93662399999999</v>
      </c>
      <c r="Y57">
        <v>0</v>
      </c>
      <c r="Z57">
        <v>12.553844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8.0675509999999999</v>
      </c>
      <c r="AG57">
        <v>41.430689000000001</v>
      </c>
      <c r="AH57">
        <v>0</v>
      </c>
      <c r="AI57">
        <v>0</v>
      </c>
      <c r="AJ57">
        <v>0</v>
      </c>
      <c r="AK57">
        <v>51.426808999999999</v>
      </c>
      <c r="AL57">
        <v>24.607906</v>
      </c>
      <c r="AM57">
        <v>0</v>
      </c>
      <c r="AN57">
        <v>0.644509</v>
      </c>
      <c r="AO57">
        <v>0</v>
      </c>
      <c r="AP57">
        <v>0</v>
      </c>
      <c r="AQ57">
        <v>0</v>
      </c>
      <c r="AR57">
        <v>32.944021999999997</v>
      </c>
      <c r="AS57">
        <v>30.704419999999999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1852.6483329999999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180.96879999999999</v>
      </c>
      <c r="L58">
        <v>414.11052000000001</v>
      </c>
      <c r="M58">
        <v>88.559200000000004</v>
      </c>
      <c r="N58">
        <v>113.707125</v>
      </c>
      <c r="O58">
        <v>119.040531</v>
      </c>
      <c r="P58">
        <v>120.20467499999999</v>
      </c>
      <c r="Q58">
        <v>7.7462350000000004</v>
      </c>
      <c r="R58">
        <v>36.215899999999998</v>
      </c>
      <c r="S58">
        <v>17.804731</v>
      </c>
      <c r="T58">
        <v>0</v>
      </c>
      <c r="U58">
        <v>373.60912500000001</v>
      </c>
      <c r="V58">
        <v>14.269679</v>
      </c>
      <c r="W58">
        <v>39.095421000000002</v>
      </c>
      <c r="X58">
        <v>124.93662399999999</v>
      </c>
      <c r="Y58">
        <v>0</v>
      </c>
      <c r="Z58">
        <v>12.553844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8.0675509999999999</v>
      </c>
      <c r="AG58">
        <v>41.430689000000001</v>
      </c>
      <c r="AH58">
        <v>0</v>
      </c>
      <c r="AI58">
        <v>0</v>
      </c>
      <c r="AJ58">
        <v>0</v>
      </c>
      <c r="AK58">
        <v>51.426808999999999</v>
      </c>
      <c r="AL58">
        <v>24.607906</v>
      </c>
      <c r="AM58">
        <v>0</v>
      </c>
      <c r="AN58">
        <v>0.644509</v>
      </c>
      <c r="AO58">
        <v>0</v>
      </c>
      <c r="AP58">
        <v>0</v>
      </c>
      <c r="AQ58">
        <v>0</v>
      </c>
      <c r="AR58">
        <v>32.944021999999997</v>
      </c>
      <c r="AS58">
        <v>30.704419999999999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1871.900333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180.96879999999999</v>
      </c>
      <c r="L59">
        <v>433.36252000000002</v>
      </c>
      <c r="M59">
        <v>88.559200000000004</v>
      </c>
      <c r="N59">
        <v>113.707125</v>
      </c>
      <c r="O59">
        <v>119.040531</v>
      </c>
      <c r="P59">
        <v>120.20467499999999</v>
      </c>
      <c r="Q59">
        <v>7.7462350000000004</v>
      </c>
      <c r="R59">
        <v>36.215899999999998</v>
      </c>
      <c r="S59">
        <v>17.804731</v>
      </c>
      <c r="T59">
        <v>0</v>
      </c>
      <c r="U59">
        <v>373.60912500000001</v>
      </c>
      <c r="V59">
        <v>14.269679</v>
      </c>
      <c r="W59">
        <v>39.095421000000002</v>
      </c>
      <c r="X59">
        <v>141.753342</v>
      </c>
      <c r="Y59">
        <v>0</v>
      </c>
      <c r="Z59">
        <v>12.553844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8.0675509999999999</v>
      </c>
      <c r="AG59">
        <v>41.430689000000001</v>
      </c>
      <c r="AH59">
        <v>0</v>
      </c>
      <c r="AI59">
        <v>0</v>
      </c>
      <c r="AJ59">
        <v>0</v>
      </c>
      <c r="AK59">
        <v>51.426808999999999</v>
      </c>
      <c r="AL59">
        <v>24.607906</v>
      </c>
      <c r="AM59">
        <v>0</v>
      </c>
      <c r="AN59">
        <v>0.644509</v>
      </c>
      <c r="AO59">
        <v>0</v>
      </c>
      <c r="AP59">
        <v>0</v>
      </c>
      <c r="AQ59">
        <v>0</v>
      </c>
      <c r="AR59">
        <v>32.944021999999997</v>
      </c>
      <c r="AS59">
        <v>30.704419999999999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1907.969051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180.96879999999999</v>
      </c>
      <c r="L60">
        <v>442.98851999999999</v>
      </c>
      <c r="M60">
        <v>88.559200000000004</v>
      </c>
      <c r="N60">
        <v>113.707125</v>
      </c>
      <c r="O60">
        <v>119.040531</v>
      </c>
      <c r="P60">
        <v>120.20467499999999</v>
      </c>
      <c r="Q60">
        <v>7.7462350000000004</v>
      </c>
      <c r="R60">
        <v>36.215899999999998</v>
      </c>
      <c r="S60">
        <v>17.804731</v>
      </c>
      <c r="T60">
        <v>0</v>
      </c>
      <c r="U60">
        <v>373.60912500000001</v>
      </c>
      <c r="V60">
        <v>15.253360000000001</v>
      </c>
      <c r="W60">
        <v>44.663753999999997</v>
      </c>
      <c r="X60">
        <v>141.753342</v>
      </c>
      <c r="Y60">
        <v>0</v>
      </c>
      <c r="Z60">
        <v>12.553844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8.0675509999999999</v>
      </c>
      <c r="AG60">
        <v>41.430689000000001</v>
      </c>
      <c r="AH60">
        <v>0</v>
      </c>
      <c r="AI60">
        <v>0</v>
      </c>
      <c r="AJ60">
        <v>0</v>
      </c>
      <c r="AK60">
        <v>51.426808999999999</v>
      </c>
      <c r="AL60">
        <v>24.607906</v>
      </c>
      <c r="AM60">
        <v>0</v>
      </c>
      <c r="AN60">
        <v>0.644509</v>
      </c>
      <c r="AO60">
        <v>0</v>
      </c>
      <c r="AP60">
        <v>0</v>
      </c>
      <c r="AQ60">
        <v>0</v>
      </c>
      <c r="AR60">
        <v>32.944021999999997</v>
      </c>
      <c r="AS60">
        <v>30.704419999999999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1924.1470649999999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180.96879999999999</v>
      </c>
      <c r="L61">
        <v>462.24052</v>
      </c>
      <c r="M61">
        <v>88.559200000000004</v>
      </c>
      <c r="N61">
        <v>113.707125</v>
      </c>
      <c r="O61">
        <v>119.040531</v>
      </c>
      <c r="P61">
        <v>120.20467499999999</v>
      </c>
      <c r="Q61">
        <v>7.7462350000000004</v>
      </c>
      <c r="R61">
        <v>36.215899999999998</v>
      </c>
      <c r="S61">
        <v>17.804731</v>
      </c>
      <c r="T61">
        <v>0</v>
      </c>
      <c r="U61">
        <v>373.60912500000001</v>
      </c>
      <c r="V61">
        <v>15.253360000000001</v>
      </c>
      <c r="W61">
        <v>44.663753999999997</v>
      </c>
      <c r="X61">
        <v>141.753342</v>
      </c>
      <c r="Y61">
        <v>0</v>
      </c>
      <c r="Z61">
        <v>12.553844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8.0675509999999999</v>
      </c>
      <c r="AG61">
        <v>41.430689000000001</v>
      </c>
      <c r="AH61">
        <v>0</v>
      </c>
      <c r="AI61">
        <v>0</v>
      </c>
      <c r="AJ61">
        <v>0</v>
      </c>
      <c r="AK61">
        <v>51.426808999999999</v>
      </c>
      <c r="AL61">
        <v>12.303953</v>
      </c>
      <c r="AM61">
        <v>0</v>
      </c>
      <c r="AN61">
        <v>0.644509</v>
      </c>
      <c r="AO61">
        <v>0</v>
      </c>
      <c r="AP61">
        <v>0</v>
      </c>
      <c r="AQ61">
        <v>0</v>
      </c>
      <c r="AR61">
        <v>32.944021999999997</v>
      </c>
      <c r="AS61">
        <v>30.704419999999999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1931.095112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180.96879999999999</v>
      </c>
      <c r="L62">
        <v>462.24052</v>
      </c>
      <c r="M62">
        <v>88.559200000000004</v>
      </c>
      <c r="N62">
        <v>113.707125</v>
      </c>
      <c r="O62">
        <v>119.040531</v>
      </c>
      <c r="P62">
        <v>120.20467499999999</v>
      </c>
      <c r="Q62">
        <v>7.7462350000000004</v>
      </c>
      <c r="R62">
        <v>36.215899999999998</v>
      </c>
      <c r="S62">
        <v>17.804731</v>
      </c>
      <c r="T62">
        <v>0</v>
      </c>
      <c r="U62">
        <v>373.60912500000001</v>
      </c>
      <c r="V62">
        <v>15.253360000000001</v>
      </c>
      <c r="W62">
        <v>44.663753999999997</v>
      </c>
      <c r="X62">
        <v>141.753342</v>
      </c>
      <c r="Y62">
        <v>0</v>
      </c>
      <c r="Z62">
        <v>12.553844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8.0675509999999999</v>
      </c>
      <c r="AG62">
        <v>41.430689000000001</v>
      </c>
      <c r="AH62">
        <v>0</v>
      </c>
      <c r="AI62">
        <v>0</v>
      </c>
      <c r="AJ62">
        <v>0</v>
      </c>
      <c r="AK62">
        <v>51.426808999999999</v>
      </c>
      <c r="AL62">
        <v>12.303953</v>
      </c>
      <c r="AM62">
        <v>0</v>
      </c>
      <c r="AN62">
        <v>0.644509</v>
      </c>
      <c r="AO62">
        <v>0</v>
      </c>
      <c r="AP62">
        <v>0</v>
      </c>
      <c r="AQ62">
        <v>12.250048</v>
      </c>
      <c r="AR62">
        <v>32.944021999999997</v>
      </c>
      <c r="AS62">
        <v>30.704419999999999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1943.3451600000001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190.45882900000001</v>
      </c>
      <c r="L63">
        <v>475.93350500000003</v>
      </c>
      <c r="M63">
        <v>88.559200000000004</v>
      </c>
      <c r="N63">
        <v>113.707125</v>
      </c>
      <c r="O63">
        <v>119.040531</v>
      </c>
      <c r="P63">
        <v>120.20467499999999</v>
      </c>
      <c r="Q63">
        <v>9.7597050000000003</v>
      </c>
      <c r="R63">
        <v>36.215899999999998</v>
      </c>
      <c r="S63">
        <v>21.583696</v>
      </c>
      <c r="T63">
        <v>0</v>
      </c>
      <c r="U63">
        <v>373.60912500000001</v>
      </c>
      <c r="V63">
        <v>15.253360000000001</v>
      </c>
      <c r="W63">
        <v>44.663753999999997</v>
      </c>
      <c r="X63">
        <v>141.753342</v>
      </c>
      <c r="Y63">
        <v>0</v>
      </c>
      <c r="Z63">
        <v>6.2769219999999999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8.0675509999999999</v>
      </c>
      <c r="AG63">
        <v>41.430689000000001</v>
      </c>
      <c r="AH63">
        <v>0</v>
      </c>
      <c r="AI63">
        <v>0</v>
      </c>
      <c r="AJ63">
        <v>0</v>
      </c>
      <c r="AK63">
        <v>51.426808999999999</v>
      </c>
      <c r="AL63">
        <v>12.303953</v>
      </c>
      <c r="AM63">
        <v>0</v>
      </c>
      <c r="AN63">
        <v>0.644509</v>
      </c>
      <c r="AO63">
        <v>0</v>
      </c>
      <c r="AP63">
        <v>0</v>
      </c>
      <c r="AQ63">
        <v>24.500095000000002</v>
      </c>
      <c r="AR63">
        <v>32.944021999999997</v>
      </c>
      <c r="AS63">
        <v>30.704419999999999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1978.2937339999999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209.52818400000001</v>
      </c>
      <c r="L64">
        <v>495.18550499999998</v>
      </c>
      <c r="M64">
        <v>88.559200000000004</v>
      </c>
      <c r="N64">
        <v>113.707125</v>
      </c>
      <c r="O64">
        <v>119.040531</v>
      </c>
      <c r="P64">
        <v>120.20467499999999</v>
      </c>
      <c r="Q64">
        <v>9.7597050000000003</v>
      </c>
      <c r="R64">
        <v>36.215899999999998</v>
      </c>
      <c r="S64">
        <v>22.801106000000001</v>
      </c>
      <c r="T64">
        <v>0</v>
      </c>
      <c r="U64">
        <v>373.60912500000001</v>
      </c>
      <c r="V64">
        <v>15.253360000000001</v>
      </c>
      <c r="W64">
        <v>44.663753999999997</v>
      </c>
      <c r="X64">
        <v>141.753342</v>
      </c>
      <c r="Y64">
        <v>0</v>
      </c>
      <c r="Z64">
        <v>6.2769219999999999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8.0675509999999999</v>
      </c>
      <c r="AG64">
        <v>41.430689000000001</v>
      </c>
      <c r="AH64">
        <v>0</v>
      </c>
      <c r="AI64">
        <v>0</v>
      </c>
      <c r="AJ64">
        <v>0</v>
      </c>
      <c r="AK64">
        <v>51.426808999999999</v>
      </c>
      <c r="AL64">
        <v>12.303953</v>
      </c>
      <c r="AM64">
        <v>0</v>
      </c>
      <c r="AN64">
        <v>0.644509</v>
      </c>
      <c r="AO64">
        <v>0</v>
      </c>
      <c r="AP64">
        <v>0</v>
      </c>
      <c r="AQ64">
        <v>24.500095000000002</v>
      </c>
      <c r="AR64">
        <v>32.944021999999997</v>
      </c>
      <c r="AS64">
        <v>30.704419999999999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2017.8324989999999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228.638206</v>
      </c>
      <c r="L65">
        <v>504.81150500000001</v>
      </c>
      <c r="M65">
        <v>88.559200000000004</v>
      </c>
      <c r="N65">
        <v>113.707125</v>
      </c>
      <c r="O65">
        <v>119.040531</v>
      </c>
      <c r="P65">
        <v>120.20467499999999</v>
      </c>
      <c r="Q65">
        <v>9.7597050000000003</v>
      </c>
      <c r="R65">
        <v>36.215899999999998</v>
      </c>
      <c r="S65">
        <v>22.801106000000001</v>
      </c>
      <c r="T65">
        <v>0</v>
      </c>
      <c r="U65">
        <v>373.60912500000001</v>
      </c>
      <c r="V65">
        <v>15.253360000000001</v>
      </c>
      <c r="W65">
        <v>44.663753999999997</v>
      </c>
      <c r="X65">
        <v>141.753342</v>
      </c>
      <c r="Y65">
        <v>0</v>
      </c>
      <c r="Z65">
        <v>6.2769219999999999</v>
      </c>
      <c r="AA65">
        <v>0</v>
      </c>
      <c r="AB65">
        <v>0</v>
      </c>
      <c r="AC65">
        <v>0</v>
      </c>
      <c r="AD65">
        <v>0</v>
      </c>
      <c r="AE65">
        <v>15.862543000000001</v>
      </c>
      <c r="AF65">
        <v>8.0675509999999999</v>
      </c>
      <c r="AG65">
        <v>41.430689000000001</v>
      </c>
      <c r="AH65">
        <v>0</v>
      </c>
      <c r="AI65">
        <v>0</v>
      </c>
      <c r="AJ65">
        <v>0</v>
      </c>
      <c r="AK65">
        <v>51.426808999999999</v>
      </c>
      <c r="AL65">
        <v>12.303953</v>
      </c>
      <c r="AM65">
        <v>0</v>
      </c>
      <c r="AN65">
        <v>0.644509</v>
      </c>
      <c r="AO65">
        <v>0</v>
      </c>
      <c r="AP65">
        <v>0</v>
      </c>
      <c r="AQ65">
        <v>24.500095000000002</v>
      </c>
      <c r="AR65">
        <v>32.944021999999997</v>
      </c>
      <c r="AS65">
        <v>30.704419999999999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2062.4310639999999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247.76649</v>
      </c>
      <c r="L66">
        <v>514.43750499999999</v>
      </c>
      <c r="M66">
        <v>88.559200000000004</v>
      </c>
      <c r="N66">
        <v>113.707125</v>
      </c>
      <c r="O66">
        <v>119.040531</v>
      </c>
      <c r="P66">
        <v>120.20467499999999</v>
      </c>
      <c r="Q66">
        <v>9.7597050000000003</v>
      </c>
      <c r="R66">
        <v>36.215899999999998</v>
      </c>
      <c r="S66">
        <v>22.801106000000001</v>
      </c>
      <c r="T66">
        <v>0</v>
      </c>
      <c r="U66">
        <v>373.60912500000001</v>
      </c>
      <c r="V66">
        <v>15.253360000000001</v>
      </c>
      <c r="W66">
        <v>44.663753999999997</v>
      </c>
      <c r="X66">
        <v>141.753342</v>
      </c>
      <c r="Y66">
        <v>0</v>
      </c>
      <c r="Z66">
        <v>6.2769219999999999</v>
      </c>
      <c r="AA66">
        <v>0</v>
      </c>
      <c r="AB66">
        <v>0</v>
      </c>
      <c r="AC66">
        <v>0</v>
      </c>
      <c r="AD66">
        <v>0</v>
      </c>
      <c r="AE66">
        <v>15.862543000000001</v>
      </c>
      <c r="AF66">
        <v>8.0675509999999999</v>
      </c>
      <c r="AG66">
        <v>41.430689000000001</v>
      </c>
      <c r="AH66">
        <v>0</v>
      </c>
      <c r="AI66">
        <v>0</v>
      </c>
      <c r="AJ66">
        <v>0</v>
      </c>
      <c r="AK66">
        <v>51.426808999999999</v>
      </c>
      <c r="AL66">
        <v>12.303953</v>
      </c>
      <c r="AM66">
        <v>0</v>
      </c>
      <c r="AN66">
        <v>0.644509</v>
      </c>
      <c r="AO66">
        <v>0</v>
      </c>
      <c r="AP66">
        <v>0</v>
      </c>
      <c r="AQ66">
        <v>24.500095000000002</v>
      </c>
      <c r="AR66">
        <v>32.944021999999997</v>
      </c>
      <c r="AS66">
        <v>30.704419999999999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2091.1853479999995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262.767608</v>
      </c>
      <c r="L67">
        <v>524.06350499999996</v>
      </c>
      <c r="M67">
        <v>88.559200000000004</v>
      </c>
      <c r="N67">
        <v>113.707125</v>
      </c>
      <c r="O67">
        <v>119.040531</v>
      </c>
      <c r="P67">
        <v>120.20467499999999</v>
      </c>
      <c r="Q67">
        <v>9.7597050000000003</v>
      </c>
      <c r="R67">
        <v>36.215899999999998</v>
      </c>
      <c r="S67">
        <v>22.801106000000001</v>
      </c>
      <c r="T67">
        <v>0</v>
      </c>
      <c r="U67">
        <v>373.60912500000001</v>
      </c>
      <c r="V67">
        <v>15.253360000000001</v>
      </c>
      <c r="W67">
        <v>44.663753999999997</v>
      </c>
      <c r="X67">
        <v>141.753342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15.862543000000001</v>
      </c>
      <c r="AF67">
        <v>8.0675509999999999</v>
      </c>
      <c r="AG67">
        <v>41.430689000000001</v>
      </c>
      <c r="AH67">
        <v>18.231643999999999</v>
      </c>
      <c r="AI67">
        <v>0</v>
      </c>
      <c r="AJ67">
        <v>0</v>
      </c>
      <c r="AK67">
        <v>51.426808999999999</v>
      </c>
      <c r="AL67">
        <v>12.303953</v>
      </c>
      <c r="AM67">
        <v>0</v>
      </c>
      <c r="AN67">
        <v>0.644509</v>
      </c>
      <c r="AO67">
        <v>0</v>
      </c>
      <c r="AP67">
        <v>0</v>
      </c>
      <c r="AQ67">
        <v>24.500095000000002</v>
      </c>
      <c r="AR67">
        <v>34.006732999999997</v>
      </c>
      <c r="AS67">
        <v>30.704419999999999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2128.8298989999998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277.45614899999998</v>
      </c>
      <c r="L68">
        <v>555.82930499999998</v>
      </c>
      <c r="M68">
        <v>88.559200000000004</v>
      </c>
      <c r="N68">
        <v>113.707125</v>
      </c>
      <c r="O68">
        <v>119.040531</v>
      </c>
      <c r="P68">
        <v>120.20467499999999</v>
      </c>
      <c r="Q68">
        <v>9.7597050000000003</v>
      </c>
      <c r="R68">
        <v>36.215899999999998</v>
      </c>
      <c r="S68">
        <v>22.801106000000001</v>
      </c>
      <c r="T68">
        <v>0</v>
      </c>
      <c r="U68">
        <v>373.60912500000001</v>
      </c>
      <c r="V68">
        <v>15.253360000000001</v>
      </c>
      <c r="W68">
        <v>44.663753999999997</v>
      </c>
      <c r="X68">
        <v>141.753342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15.862543000000001</v>
      </c>
      <c r="AF68">
        <v>8.0675509999999999</v>
      </c>
      <c r="AG68">
        <v>41.430689000000001</v>
      </c>
      <c r="AH68">
        <v>18.231643999999999</v>
      </c>
      <c r="AI68">
        <v>0</v>
      </c>
      <c r="AJ68">
        <v>0</v>
      </c>
      <c r="AK68">
        <v>51.426808999999999</v>
      </c>
      <c r="AL68">
        <v>12.303953</v>
      </c>
      <c r="AM68">
        <v>0</v>
      </c>
      <c r="AN68">
        <v>0.644509</v>
      </c>
      <c r="AO68">
        <v>0</v>
      </c>
      <c r="AP68">
        <v>0</v>
      </c>
      <c r="AQ68">
        <v>24.500095000000002</v>
      </c>
      <c r="AR68">
        <v>34.006732999999997</v>
      </c>
      <c r="AS68">
        <v>30.704419999999999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2175.2842399999995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292.98978199999999</v>
      </c>
      <c r="L69">
        <v>565.45530499999995</v>
      </c>
      <c r="M69">
        <v>88.559200000000004</v>
      </c>
      <c r="N69">
        <v>113.707125</v>
      </c>
      <c r="O69">
        <v>119.040531</v>
      </c>
      <c r="P69">
        <v>120.20467499999999</v>
      </c>
      <c r="Q69">
        <v>9.7597050000000003</v>
      </c>
      <c r="R69">
        <v>40.80471</v>
      </c>
      <c r="S69">
        <v>22.801106000000001</v>
      </c>
      <c r="T69">
        <v>0</v>
      </c>
      <c r="U69">
        <v>373.60912500000001</v>
      </c>
      <c r="V69">
        <v>15.253360000000001</v>
      </c>
      <c r="W69">
        <v>44.663753999999997</v>
      </c>
      <c r="X69">
        <v>141.753342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15.862543000000001</v>
      </c>
      <c r="AF69">
        <v>8.0675509999999999</v>
      </c>
      <c r="AG69">
        <v>41.430689000000001</v>
      </c>
      <c r="AH69">
        <v>41.932780999999999</v>
      </c>
      <c r="AI69">
        <v>0</v>
      </c>
      <c r="AJ69">
        <v>0</v>
      </c>
      <c r="AK69">
        <v>51.426808999999999</v>
      </c>
      <c r="AL69">
        <v>12.303953</v>
      </c>
      <c r="AM69">
        <v>0</v>
      </c>
      <c r="AN69">
        <v>0.644509</v>
      </c>
      <c r="AO69">
        <v>0</v>
      </c>
      <c r="AP69">
        <v>0</v>
      </c>
      <c r="AQ69">
        <v>24.500095000000002</v>
      </c>
      <c r="AR69">
        <v>34.006732999999997</v>
      </c>
      <c r="AS69">
        <v>29.135014000000002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2227.1644139999999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308.91264699999999</v>
      </c>
      <c r="L70">
        <v>562.56750499999998</v>
      </c>
      <c r="M70">
        <v>88.559200000000004</v>
      </c>
      <c r="N70">
        <v>113.707125</v>
      </c>
      <c r="O70">
        <v>119.040531</v>
      </c>
      <c r="P70">
        <v>120.20467499999999</v>
      </c>
      <c r="Q70">
        <v>9.7597050000000003</v>
      </c>
      <c r="R70">
        <v>40.80471</v>
      </c>
      <c r="S70">
        <v>22.801106000000001</v>
      </c>
      <c r="T70">
        <v>0</v>
      </c>
      <c r="U70">
        <v>373.60912500000001</v>
      </c>
      <c r="V70">
        <v>15.253360000000001</v>
      </c>
      <c r="W70">
        <v>44.663753999999997</v>
      </c>
      <c r="X70">
        <v>141.753342</v>
      </c>
      <c r="Y70">
        <v>0</v>
      </c>
      <c r="Z70">
        <v>0</v>
      </c>
      <c r="AA70">
        <v>13.523914</v>
      </c>
      <c r="AB70">
        <v>0</v>
      </c>
      <c r="AC70">
        <v>0</v>
      </c>
      <c r="AD70">
        <v>0</v>
      </c>
      <c r="AE70">
        <v>15.862543000000001</v>
      </c>
      <c r="AF70">
        <v>8.0675509999999999</v>
      </c>
      <c r="AG70">
        <v>41.430689000000001</v>
      </c>
      <c r="AH70">
        <v>42.023938999999999</v>
      </c>
      <c r="AI70">
        <v>0</v>
      </c>
      <c r="AJ70">
        <v>0</v>
      </c>
      <c r="AK70">
        <v>51.426808999999999</v>
      </c>
      <c r="AL70">
        <v>12.303953</v>
      </c>
      <c r="AM70">
        <v>0</v>
      </c>
      <c r="AN70">
        <v>0.644509</v>
      </c>
      <c r="AO70">
        <v>0</v>
      </c>
      <c r="AP70">
        <v>0</v>
      </c>
      <c r="AQ70">
        <v>36.750143000000001</v>
      </c>
      <c r="AR70">
        <v>34.006732999999997</v>
      </c>
      <c r="AS70">
        <v>29.135014000000002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2266.0645990000003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327.04364099999998</v>
      </c>
      <c r="L71">
        <v>628.72452799999996</v>
      </c>
      <c r="M71">
        <v>88.559200000000004</v>
      </c>
      <c r="N71">
        <v>113.707125</v>
      </c>
      <c r="O71">
        <v>119.040531</v>
      </c>
      <c r="P71">
        <v>120.20467499999999</v>
      </c>
      <c r="Q71">
        <v>10.503708</v>
      </c>
      <c r="R71">
        <v>40.80471</v>
      </c>
      <c r="S71">
        <v>25.403110000000002</v>
      </c>
      <c r="T71">
        <v>0</v>
      </c>
      <c r="U71">
        <v>373.60912500000001</v>
      </c>
      <c r="V71">
        <v>15.253360000000001</v>
      </c>
      <c r="W71">
        <v>44.663753999999997</v>
      </c>
      <c r="X71">
        <v>141.753342</v>
      </c>
      <c r="Y71">
        <v>0</v>
      </c>
      <c r="Z71">
        <v>0</v>
      </c>
      <c r="AA71">
        <v>13.523914</v>
      </c>
      <c r="AB71">
        <v>0</v>
      </c>
      <c r="AC71">
        <v>0</v>
      </c>
      <c r="AD71">
        <v>0</v>
      </c>
      <c r="AE71">
        <v>15.862543000000001</v>
      </c>
      <c r="AF71">
        <v>8.0675509999999999</v>
      </c>
      <c r="AG71">
        <v>41.430689000000001</v>
      </c>
      <c r="AH71">
        <v>67.548241000000004</v>
      </c>
      <c r="AI71">
        <v>0</v>
      </c>
      <c r="AJ71">
        <v>0</v>
      </c>
      <c r="AK71">
        <v>51.426808999999999</v>
      </c>
      <c r="AL71">
        <v>12.303953</v>
      </c>
      <c r="AM71">
        <v>0</v>
      </c>
      <c r="AN71">
        <v>0.644509</v>
      </c>
      <c r="AO71">
        <v>0</v>
      </c>
      <c r="AP71">
        <v>0</v>
      </c>
      <c r="AQ71">
        <v>36.750143000000001</v>
      </c>
      <c r="AR71">
        <v>34.006732999999997</v>
      </c>
      <c r="AS71">
        <v>25.897790000000001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2375.9857010000001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327.04364099999998</v>
      </c>
      <c r="L72">
        <v>628.72459600000002</v>
      </c>
      <c r="M72">
        <v>88.559200000000004</v>
      </c>
      <c r="N72">
        <v>113.707125</v>
      </c>
      <c r="O72">
        <v>119.040531</v>
      </c>
      <c r="P72">
        <v>120.20467499999999</v>
      </c>
      <c r="Q72">
        <v>10.503708</v>
      </c>
      <c r="R72">
        <v>40.80471</v>
      </c>
      <c r="S72">
        <v>25.403110000000002</v>
      </c>
      <c r="T72">
        <v>0</v>
      </c>
      <c r="U72">
        <v>373.60912500000001</v>
      </c>
      <c r="V72">
        <v>15.253360000000001</v>
      </c>
      <c r="W72">
        <v>44.663753999999997</v>
      </c>
      <c r="X72">
        <v>141.753342</v>
      </c>
      <c r="Y72">
        <v>0</v>
      </c>
      <c r="Z72">
        <v>0</v>
      </c>
      <c r="AA72">
        <v>27.047827999999999</v>
      </c>
      <c r="AB72">
        <v>3.2078639999999998</v>
      </c>
      <c r="AC72">
        <v>1.2257750000000001</v>
      </c>
      <c r="AD72">
        <v>0</v>
      </c>
      <c r="AE72">
        <v>15.862543000000001</v>
      </c>
      <c r="AF72">
        <v>8.0675509999999999</v>
      </c>
      <c r="AG72">
        <v>41.430689000000001</v>
      </c>
      <c r="AH72">
        <v>67.548241000000004</v>
      </c>
      <c r="AI72">
        <v>0</v>
      </c>
      <c r="AJ72">
        <v>0</v>
      </c>
      <c r="AK72">
        <v>51.426808999999999</v>
      </c>
      <c r="AL72">
        <v>12.303953</v>
      </c>
      <c r="AM72">
        <v>5.0812569999999999</v>
      </c>
      <c r="AN72">
        <v>0.644509</v>
      </c>
      <c r="AO72">
        <v>0</v>
      </c>
      <c r="AP72">
        <v>0</v>
      </c>
      <c r="AQ72">
        <v>36.750143000000001</v>
      </c>
      <c r="AR72">
        <v>34.006732999999997</v>
      </c>
      <c r="AS72">
        <v>25.897790000000001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2399.0245790000004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327.04364099999998</v>
      </c>
      <c r="L73">
        <v>628.72459600000002</v>
      </c>
      <c r="M73">
        <v>88.559200000000004</v>
      </c>
      <c r="N73">
        <v>113.707125</v>
      </c>
      <c r="O73">
        <v>119.040531</v>
      </c>
      <c r="P73">
        <v>120.20467499999999</v>
      </c>
      <c r="Q73">
        <v>10.503708</v>
      </c>
      <c r="R73">
        <v>40.80471</v>
      </c>
      <c r="S73">
        <v>25.403110000000002</v>
      </c>
      <c r="T73">
        <v>0</v>
      </c>
      <c r="U73">
        <v>373.60912500000001</v>
      </c>
      <c r="V73">
        <v>15.253360000000001</v>
      </c>
      <c r="W73">
        <v>44.663753999999997</v>
      </c>
      <c r="X73">
        <v>141.753342</v>
      </c>
      <c r="Y73">
        <v>0</v>
      </c>
      <c r="Z73">
        <v>6.2769219999999999</v>
      </c>
      <c r="AA73">
        <v>40.571742</v>
      </c>
      <c r="AB73">
        <v>15.39775</v>
      </c>
      <c r="AC73">
        <v>18.631778000000001</v>
      </c>
      <c r="AD73">
        <v>7.6295679999999999</v>
      </c>
      <c r="AE73">
        <v>15.862543000000001</v>
      </c>
      <c r="AF73">
        <v>16.135100999999999</v>
      </c>
      <c r="AG73">
        <v>41.430689000000001</v>
      </c>
      <c r="AH73">
        <v>67.548241000000004</v>
      </c>
      <c r="AI73">
        <v>0</v>
      </c>
      <c r="AJ73">
        <v>0</v>
      </c>
      <c r="AK73">
        <v>51.426808999999999</v>
      </c>
      <c r="AL73">
        <v>12.303953</v>
      </c>
      <c r="AM73">
        <v>10.162515000000001</v>
      </c>
      <c r="AN73">
        <v>0.644509</v>
      </c>
      <c r="AO73">
        <v>0</v>
      </c>
      <c r="AP73">
        <v>0</v>
      </c>
      <c r="AQ73">
        <v>36.750143000000001</v>
      </c>
      <c r="AR73">
        <v>34.006732999999997</v>
      </c>
      <c r="AS73">
        <v>23.308011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2466.6099010000003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327.04364099999998</v>
      </c>
      <c r="L74">
        <v>628.72459600000002</v>
      </c>
      <c r="M74">
        <v>88.559200000000004</v>
      </c>
      <c r="N74">
        <v>113.707125</v>
      </c>
      <c r="O74">
        <v>119.040531</v>
      </c>
      <c r="P74">
        <v>120.20467499999999</v>
      </c>
      <c r="Q74">
        <v>10.503708</v>
      </c>
      <c r="R74">
        <v>40.80471</v>
      </c>
      <c r="S74">
        <v>25.403110000000002</v>
      </c>
      <c r="T74">
        <v>0</v>
      </c>
      <c r="U74">
        <v>373.60912500000001</v>
      </c>
      <c r="V74">
        <v>15.253360000000001</v>
      </c>
      <c r="W74">
        <v>44.663753999999997</v>
      </c>
      <c r="X74">
        <v>141.753342</v>
      </c>
      <c r="Y74">
        <v>0</v>
      </c>
      <c r="Z74">
        <v>18.830766000000001</v>
      </c>
      <c r="AA74">
        <v>40.571742</v>
      </c>
      <c r="AB74">
        <v>38.032442000000003</v>
      </c>
      <c r="AC74">
        <v>27.975859</v>
      </c>
      <c r="AD74">
        <v>17.548005</v>
      </c>
      <c r="AE74">
        <v>31.725086000000001</v>
      </c>
      <c r="AF74">
        <v>24.202652</v>
      </c>
      <c r="AG74">
        <v>41.430689000000001</v>
      </c>
      <c r="AH74">
        <v>90.064321000000007</v>
      </c>
      <c r="AI74">
        <v>0</v>
      </c>
      <c r="AJ74">
        <v>0</v>
      </c>
      <c r="AK74">
        <v>51.426808999999999</v>
      </c>
      <c r="AL74">
        <v>12.303953</v>
      </c>
      <c r="AM74">
        <v>15.212977</v>
      </c>
      <c r="AN74">
        <v>0.644509</v>
      </c>
      <c r="AO74">
        <v>0</v>
      </c>
      <c r="AP74">
        <v>0</v>
      </c>
      <c r="AQ74">
        <v>48.878903000000001</v>
      </c>
      <c r="AR74">
        <v>34.006732999999997</v>
      </c>
      <c r="AS74">
        <v>23.308011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2584.6863510000003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327.04364099999998</v>
      </c>
      <c r="L75">
        <v>628.72459600000002</v>
      </c>
      <c r="M75">
        <v>88.559200000000004</v>
      </c>
      <c r="N75">
        <v>113.707125</v>
      </c>
      <c r="O75">
        <v>119.040531</v>
      </c>
      <c r="P75">
        <v>120.20467499999999</v>
      </c>
      <c r="Q75">
        <v>10.503708</v>
      </c>
      <c r="R75">
        <v>40.80471</v>
      </c>
      <c r="S75">
        <v>25.403110000000002</v>
      </c>
      <c r="T75">
        <v>0</v>
      </c>
      <c r="U75">
        <v>373.60912500000001</v>
      </c>
      <c r="V75">
        <v>15.253360000000001</v>
      </c>
      <c r="W75">
        <v>44.663753999999997</v>
      </c>
      <c r="X75">
        <v>141.753342</v>
      </c>
      <c r="Y75">
        <v>0</v>
      </c>
      <c r="Z75">
        <v>18.830766000000001</v>
      </c>
      <c r="AA75">
        <v>40.571742</v>
      </c>
      <c r="AB75">
        <v>38.032442000000003</v>
      </c>
      <c r="AC75">
        <v>27.975859</v>
      </c>
      <c r="AD75">
        <v>26.383044999999999</v>
      </c>
      <c r="AE75">
        <v>31.725086000000001</v>
      </c>
      <c r="AF75">
        <v>24.202652</v>
      </c>
      <c r="AG75">
        <v>41.430689000000001</v>
      </c>
      <c r="AH75">
        <v>90.064321000000007</v>
      </c>
      <c r="AI75">
        <v>0</v>
      </c>
      <c r="AJ75">
        <v>0</v>
      </c>
      <c r="AK75">
        <v>51.426808999999999</v>
      </c>
      <c r="AL75">
        <v>24.607906</v>
      </c>
      <c r="AM75">
        <v>15.212977</v>
      </c>
      <c r="AN75">
        <v>0.644509</v>
      </c>
      <c r="AO75">
        <v>0</v>
      </c>
      <c r="AP75">
        <v>0</v>
      </c>
      <c r="AQ75">
        <v>48.878903000000001</v>
      </c>
      <c r="AR75">
        <v>34.006732999999997</v>
      </c>
      <c r="AS75">
        <v>25.897790000000001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2608.4151230000002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327.04364099999998</v>
      </c>
      <c r="L76">
        <v>628.72459600000002</v>
      </c>
      <c r="M76">
        <v>88.559200000000004</v>
      </c>
      <c r="N76">
        <v>113.707125</v>
      </c>
      <c r="O76">
        <v>119.040531</v>
      </c>
      <c r="P76">
        <v>120.20467499999999</v>
      </c>
      <c r="Q76">
        <v>10.503708</v>
      </c>
      <c r="R76">
        <v>40.80471</v>
      </c>
      <c r="S76">
        <v>25.403110000000002</v>
      </c>
      <c r="T76">
        <v>0</v>
      </c>
      <c r="U76">
        <v>373.60912500000001</v>
      </c>
      <c r="V76">
        <v>15.253360000000001</v>
      </c>
      <c r="W76">
        <v>44.663753999999997</v>
      </c>
      <c r="X76">
        <v>141.753342</v>
      </c>
      <c r="Y76">
        <v>0</v>
      </c>
      <c r="Z76">
        <v>18.830766000000001</v>
      </c>
      <c r="AA76">
        <v>40.571742</v>
      </c>
      <c r="AB76">
        <v>38.032442000000003</v>
      </c>
      <c r="AC76">
        <v>27.975859</v>
      </c>
      <c r="AD76">
        <v>26.383044999999999</v>
      </c>
      <c r="AE76">
        <v>31.725086000000001</v>
      </c>
      <c r="AF76">
        <v>24.202652</v>
      </c>
      <c r="AG76">
        <v>41.430689000000001</v>
      </c>
      <c r="AH76">
        <v>90.064321000000007</v>
      </c>
      <c r="AI76">
        <v>0</v>
      </c>
      <c r="AJ76">
        <v>0</v>
      </c>
      <c r="AK76">
        <v>51.426808999999999</v>
      </c>
      <c r="AL76">
        <v>53.689978000000004</v>
      </c>
      <c r="AM76">
        <v>15.212977</v>
      </c>
      <c r="AN76">
        <v>0.644509</v>
      </c>
      <c r="AO76">
        <v>0</v>
      </c>
      <c r="AP76">
        <v>0</v>
      </c>
      <c r="AQ76">
        <v>48.878903000000001</v>
      </c>
      <c r="AR76">
        <v>34.006732999999997</v>
      </c>
      <c r="AS76">
        <v>25.897790000000001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2637.4971949999999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326.75486100000001</v>
      </c>
      <c r="L77">
        <v>628.24329599999999</v>
      </c>
      <c r="M77">
        <v>88.559200000000004</v>
      </c>
      <c r="N77">
        <v>113.707125</v>
      </c>
      <c r="O77">
        <v>119.040531</v>
      </c>
      <c r="P77">
        <v>120.20467499999999</v>
      </c>
      <c r="Q77">
        <v>10.503708</v>
      </c>
      <c r="R77">
        <v>40.80471</v>
      </c>
      <c r="S77">
        <v>25.403110000000002</v>
      </c>
      <c r="T77">
        <v>0</v>
      </c>
      <c r="U77">
        <v>373.60912500000001</v>
      </c>
      <c r="V77">
        <v>15.253360000000001</v>
      </c>
      <c r="W77">
        <v>44.663753999999997</v>
      </c>
      <c r="X77">
        <v>141.753342</v>
      </c>
      <c r="Y77">
        <v>0</v>
      </c>
      <c r="Z77">
        <v>18.830766000000001</v>
      </c>
      <c r="AA77">
        <v>40.571742</v>
      </c>
      <c r="AB77">
        <v>38.032442000000003</v>
      </c>
      <c r="AC77">
        <v>27.975859</v>
      </c>
      <c r="AD77">
        <v>26.383044999999999</v>
      </c>
      <c r="AE77">
        <v>31.725086000000001</v>
      </c>
      <c r="AF77">
        <v>24.202652</v>
      </c>
      <c r="AG77">
        <v>41.430689000000001</v>
      </c>
      <c r="AH77">
        <v>90.064321000000007</v>
      </c>
      <c r="AI77">
        <v>0</v>
      </c>
      <c r="AJ77">
        <v>0</v>
      </c>
      <c r="AK77">
        <v>51.426808999999999</v>
      </c>
      <c r="AL77">
        <v>53.689978000000004</v>
      </c>
      <c r="AM77">
        <v>15.212977</v>
      </c>
      <c r="AN77">
        <v>0.644509</v>
      </c>
      <c r="AO77">
        <v>0</v>
      </c>
      <c r="AP77">
        <v>0</v>
      </c>
      <c r="AQ77">
        <v>48.878903000000001</v>
      </c>
      <c r="AR77">
        <v>34.006732999999997</v>
      </c>
      <c r="AS77">
        <v>27.840125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2638.6694499999999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326.75486100000001</v>
      </c>
      <c r="L78">
        <v>628.24329599999999</v>
      </c>
      <c r="M78">
        <v>88.559200000000004</v>
      </c>
      <c r="N78">
        <v>113.707125</v>
      </c>
      <c r="O78">
        <v>119.040531</v>
      </c>
      <c r="P78">
        <v>120.20467499999999</v>
      </c>
      <c r="Q78">
        <v>10.503708</v>
      </c>
      <c r="R78">
        <v>40.80471</v>
      </c>
      <c r="S78">
        <v>25.403110000000002</v>
      </c>
      <c r="T78">
        <v>0</v>
      </c>
      <c r="U78">
        <v>373.60912500000001</v>
      </c>
      <c r="V78">
        <v>15.253360000000001</v>
      </c>
      <c r="W78">
        <v>44.663753999999997</v>
      </c>
      <c r="X78">
        <v>141.753342</v>
      </c>
      <c r="Y78">
        <v>0</v>
      </c>
      <c r="Z78">
        <v>18.830766000000001</v>
      </c>
      <c r="AA78">
        <v>40.571742</v>
      </c>
      <c r="AB78">
        <v>38.032442000000003</v>
      </c>
      <c r="AC78">
        <v>27.975859</v>
      </c>
      <c r="AD78">
        <v>26.383044999999999</v>
      </c>
      <c r="AE78">
        <v>31.725086000000001</v>
      </c>
      <c r="AF78">
        <v>24.202652</v>
      </c>
      <c r="AG78">
        <v>41.430689000000001</v>
      </c>
      <c r="AH78">
        <v>90.064321000000007</v>
      </c>
      <c r="AI78">
        <v>0</v>
      </c>
      <c r="AJ78">
        <v>0</v>
      </c>
      <c r="AK78">
        <v>51.426808999999999</v>
      </c>
      <c r="AL78">
        <v>53.689978000000004</v>
      </c>
      <c r="AM78">
        <v>15.212977</v>
      </c>
      <c r="AN78">
        <v>0.644509</v>
      </c>
      <c r="AO78">
        <v>0</v>
      </c>
      <c r="AP78">
        <v>0</v>
      </c>
      <c r="AQ78">
        <v>48.878903000000001</v>
      </c>
      <c r="AR78">
        <v>34.006732999999997</v>
      </c>
      <c r="AS78">
        <v>27.840125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2638.6694499999999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326.75486100000001</v>
      </c>
      <c r="L79">
        <v>628.24329599999999</v>
      </c>
      <c r="M79">
        <v>88.559200000000004</v>
      </c>
      <c r="N79">
        <v>113.707125</v>
      </c>
      <c r="O79">
        <v>119.040531</v>
      </c>
      <c r="P79">
        <v>120.20467499999999</v>
      </c>
      <c r="Q79">
        <v>10.503708</v>
      </c>
      <c r="R79">
        <v>40.80471</v>
      </c>
      <c r="S79">
        <v>25.403110000000002</v>
      </c>
      <c r="T79">
        <v>0</v>
      </c>
      <c r="U79">
        <v>373.60912500000001</v>
      </c>
      <c r="V79">
        <v>15.253360000000001</v>
      </c>
      <c r="W79">
        <v>44.663753999999997</v>
      </c>
      <c r="X79">
        <v>141.753342</v>
      </c>
      <c r="Y79">
        <v>0</v>
      </c>
      <c r="Z79">
        <v>18.830766000000001</v>
      </c>
      <c r="AA79">
        <v>40.571742</v>
      </c>
      <c r="AB79">
        <v>38.032442000000003</v>
      </c>
      <c r="AC79">
        <v>27.975859</v>
      </c>
      <c r="AD79">
        <v>17.548005</v>
      </c>
      <c r="AE79">
        <v>31.725086000000001</v>
      </c>
      <c r="AF79">
        <v>24.202652</v>
      </c>
      <c r="AG79">
        <v>41.430689000000001</v>
      </c>
      <c r="AH79">
        <v>90.064321000000007</v>
      </c>
      <c r="AI79">
        <v>0</v>
      </c>
      <c r="AJ79">
        <v>0</v>
      </c>
      <c r="AK79">
        <v>51.426808999999999</v>
      </c>
      <c r="AL79">
        <v>53.689978000000004</v>
      </c>
      <c r="AM79">
        <v>15.212977</v>
      </c>
      <c r="AN79">
        <v>0.644509</v>
      </c>
      <c r="AO79">
        <v>0</v>
      </c>
      <c r="AP79">
        <v>0</v>
      </c>
      <c r="AQ79">
        <v>48.878903000000001</v>
      </c>
      <c r="AR79">
        <v>34.006732999999997</v>
      </c>
      <c r="AS79">
        <v>28.487569000000001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2630.4818539999997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326.75486100000001</v>
      </c>
      <c r="L80">
        <v>628.24329599999999</v>
      </c>
      <c r="M80">
        <v>88.559200000000004</v>
      </c>
      <c r="N80">
        <v>113.707125</v>
      </c>
      <c r="O80">
        <v>119.040531</v>
      </c>
      <c r="P80">
        <v>120.20467499999999</v>
      </c>
      <c r="Q80">
        <v>10.503708</v>
      </c>
      <c r="R80">
        <v>40.80471</v>
      </c>
      <c r="S80">
        <v>25.403110000000002</v>
      </c>
      <c r="T80">
        <v>0</v>
      </c>
      <c r="U80">
        <v>373.60912500000001</v>
      </c>
      <c r="V80">
        <v>15.253360000000001</v>
      </c>
      <c r="W80">
        <v>44.663753999999997</v>
      </c>
      <c r="X80">
        <v>141.753342</v>
      </c>
      <c r="Y80">
        <v>0</v>
      </c>
      <c r="Z80">
        <v>6.2769219999999999</v>
      </c>
      <c r="AA80">
        <v>40.571742</v>
      </c>
      <c r="AB80">
        <v>25.354960999999999</v>
      </c>
      <c r="AC80">
        <v>9.3158890000000003</v>
      </c>
      <c r="AD80">
        <v>7.6295679999999999</v>
      </c>
      <c r="AE80">
        <v>15.862543000000001</v>
      </c>
      <c r="AF80">
        <v>16.230014000000001</v>
      </c>
      <c r="AG80">
        <v>41.430689000000001</v>
      </c>
      <c r="AH80">
        <v>72.926575999999997</v>
      </c>
      <c r="AI80">
        <v>0</v>
      </c>
      <c r="AJ80">
        <v>0</v>
      </c>
      <c r="AK80">
        <v>51.426808999999999</v>
      </c>
      <c r="AL80">
        <v>53.689978000000004</v>
      </c>
      <c r="AM80">
        <v>15.212977</v>
      </c>
      <c r="AN80">
        <v>0.644509</v>
      </c>
      <c r="AO80">
        <v>0</v>
      </c>
      <c r="AP80">
        <v>0</v>
      </c>
      <c r="AQ80">
        <v>48.878903000000001</v>
      </c>
      <c r="AR80">
        <v>34.006732999999997</v>
      </c>
      <c r="AS80">
        <v>28.487569000000001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2535.6991959999996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326.75486100000001</v>
      </c>
      <c r="L81">
        <v>628.24329599999999</v>
      </c>
      <c r="M81">
        <v>88.559200000000004</v>
      </c>
      <c r="N81">
        <v>113.707125</v>
      </c>
      <c r="O81">
        <v>119.040531</v>
      </c>
      <c r="P81">
        <v>120.20467499999999</v>
      </c>
      <c r="Q81">
        <v>10.503708</v>
      </c>
      <c r="R81">
        <v>40.80471</v>
      </c>
      <c r="S81">
        <v>25.403110000000002</v>
      </c>
      <c r="T81">
        <v>0</v>
      </c>
      <c r="U81">
        <v>373.60912500000001</v>
      </c>
      <c r="V81">
        <v>15.253360000000001</v>
      </c>
      <c r="W81">
        <v>44.663753999999997</v>
      </c>
      <c r="X81">
        <v>141.753342</v>
      </c>
      <c r="Y81">
        <v>0</v>
      </c>
      <c r="Z81">
        <v>6.2769219999999999</v>
      </c>
      <c r="AA81">
        <v>40.571742</v>
      </c>
      <c r="AB81">
        <v>12.677481</v>
      </c>
      <c r="AC81">
        <v>0</v>
      </c>
      <c r="AD81">
        <v>0</v>
      </c>
      <c r="AE81">
        <v>15.862543000000001</v>
      </c>
      <c r="AF81">
        <v>8.0675509999999999</v>
      </c>
      <c r="AG81">
        <v>41.430689000000001</v>
      </c>
      <c r="AH81">
        <v>54.694932000000001</v>
      </c>
      <c r="AI81">
        <v>0</v>
      </c>
      <c r="AJ81">
        <v>0</v>
      </c>
      <c r="AK81">
        <v>51.426808999999999</v>
      </c>
      <c r="AL81">
        <v>53.689978000000004</v>
      </c>
      <c r="AM81">
        <v>15.212977</v>
      </c>
      <c r="AN81">
        <v>0.644509</v>
      </c>
      <c r="AO81">
        <v>0</v>
      </c>
      <c r="AP81">
        <v>0</v>
      </c>
      <c r="AQ81">
        <v>36.750143000000001</v>
      </c>
      <c r="AR81">
        <v>34.006732999999997</v>
      </c>
      <c r="AS81">
        <v>25.897790000000001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2464.9636130000004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326.75486100000001</v>
      </c>
      <c r="L82">
        <v>628.24329599999999</v>
      </c>
      <c r="M82">
        <v>88.559200000000004</v>
      </c>
      <c r="N82">
        <v>113.707125</v>
      </c>
      <c r="O82">
        <v>119.040531</v>
      </c>
      <c r="P82">
        <v>120.20467499999999</v>
      </c>
      <c r="Q82">
        <v>10.503708</v>
      </c>
      <c r="R82">
        <v>40.80471</v>
      </c>
      <c r="S82">
        <v>25.403110000000002</v>
      </c>
      <c r="T82">
        <v>0</v>
      </c>
      <c r="U82">
        <v>373.60912500000001</v>
      </c>
      <c r="V82">
        <v>15.253360000000001</v>
      </c>
      <c r="W82">
        <v>44.663753999999997</v>
      </c>
      <c r="X82">
        <v>141.753342</v>
      </c>
      <c r="Y82">
        <v>0</v>
      </c>
      <c r="Z82">
        <v>6.2769219999999999</v>
      </c>
      <c r="AA82">
        <v>27.047827999999999</v>
      </c>
      <c r="AB82">
        <v>12.677481</v>
      </c>
      <c r="AC82">
        <v>0</v>
      </c>
      <c r="AD82">
        <v>0</v>
      </c>
      <c r="AE82">
        <v>15.862543000000001</v>
      </c>
      <c r="AF82">
        <v>0</v>
      </c>
      <c r="AG82">
        <v>41.430689000000001</v>
      </c>
      <c r="AH82">
        <v>54.694932000000001</v>
      </c>
      <c r="AI82">
        <v>0</v>
      </c>
      <c r="AJ82">
        <v>0</v>
      </c>
      <c r="AK82">
        <v>51.426808999999999</v>
      </c>
      <c r="AL82">
        <v>24.607906</v>
      </c>
      <c r="AM82">
        <v>15.212977</v>
      </c>
      <c r="AN82">
        <v>0.644509</v>
      </c>
      <c r="AO82">
        <v>0</v>
      </c>
      <c r="AP82">
        <v>0</v>
      </c>
      <c r="AQ82">
        <v>36.750143000000001</v>
      </c>
      <c r="AR82">
        <v>34.006732999999997</v>
      </c>
      <c r="AS82">
        <v>25.897790000000001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2414.2900760000007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327.04364099999998</v>
      </c>
      <c r="L83">
        <v>628.72459600000002</v>
      </c>
      <c r="M83">
        <v>88.559200000000004</v>
      </c>
      <c r="N83">
        <v>113.707125</v>
      </c>
      <c r="O83">
        <v>119.040531</v>
      </c>
      <c r="P83">
        <v>120.20467499999999</v>
      </c>
      <c r="Q83">
        <v>10.503708</v>
      </c>
      <c r="R83">
        <v>40.80471</v>
      </c>
      <c r="S83">
        <v>25.403110000000002</v>
      </c>
      <c r="T83">
        <v>0</v>
      </c>
      <c r="U83">
        <v>373.60912500000001</v>
      </c>
      <c r="V83">
        <v>15.253360000000001</v>
      </c>
      <c r="W83">
        <v>44.663753999999997</v>
      </c>
      <c r="X83">
        <v>141.753342</v>
      </c>
      <c r="Y83">
        <v>0</v>
      </c>
      <c r="Z83">
        <v>6.2769219999999999</v>
      </c>
      <c r="AA83">
        <v>27.047827999999999</v>
      </c>
      <c r="AB83">
        <v>12.677481</v>
      </c>
      <c r="AC83">
        <v>0</v>
      </c>
      <c r="AD83">
        <v>0</v>
      </c>
      <c r="AE83">
        <v>15.862543000000001</v>
      </c>
      <c r="AF83">
        <v>0</v>
      </c>
      <c r="AG83">
        <v>41.430689000000001</v>
      </c>
      <c r="AH83">
        <v>36.463287999999999</v>
      </c>
      <c r="AI83">
        <v>0</v>
      </c>
      <c r="AJ83">
        <v>0</v>
      </c>
      <c r="AK83">
        <v>51.426808999999999</v>
      </c>
      <c r="AL83">
        <v>12.303953</v>
      </c>
      <c r="AM83">
        <v>15.212977</v>
      </c>
      <c r="AN83">
        <v>0.644509</v>
      </c>
      <c r="AO83">
        <v>0</v>
      </c>
      <c r="AP83">
        <v>0</v>
      </c>
      <c r="AQ83">
        <v>24.500095000000002</v>
      </c>
      <c r="AR83">
        <v>34.006732999999997</v>
      </c>
      <c r="AS83">
        <v>25.897790000000001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2372.2745110000005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327.04364099999998</v>
      </c>
      <c r="L84">
        <v>628.72459600000002</v>
      </c>
      <c r="M84">
        <v>88.559200000000004</v>
      </c>
      <c r="N84">
        <v>113.707125</v>
      </c>
      <c r="O84">
        <v>119.040531</v>
      </c>
      <c r="P84">
        <v>120.20467499999999</v>
      </c>
      <c r="Q84">
        <v>10.503708</v>
      </c>
      <c r="R84">
        <v>40.80471</v>
      </c>
      <c r="S84">
        <v>25.403110000000002</v>
      </c>
      <c r="T84">
        <v>0</v>
      </c>
      <c r="U84">
        <v>373.60912500000001</v>
      </c>
      <c r="V84">
        <v>15.253360000000001</v>
      </c>
      <c r="W84">
        <v>44.663753999999997</v>
      </c>
      <c r="X84">
        <v>141.753342</v>
      </c>
      <c r="Y84">
        <v>0</v>
      </c>
      <c r="Z84">
        <v>6.2769219999999999</v>
      </c>
      <c r="AA84">
        <v>13.523914</v>
      </c>
      <c r="AB84">
        <v>12.677481</v>
      </c>
      <c r="AC84">
        <v>0</v>
      </c>
      <c r="AD84">
        <v>0</v>
      </c>
      <c r="AE84">
        <v>15.862543000000001</v>
      </c>
      <c r="AF84">
        <v>0</v>
      </c>
      <c r="AG84">
        <v>41.430689000000001</v>
      </c>
      <c r="AH84">
        <v>36.463287999999999</v>
      </c>
      <c r="AI84">
        <v>0</v>
      </c>
      <c r="AJ84">
        <v>0</v>
      </c>
      <c r="AK84">
        <v>51.426808999999999</v>
      </c>
      <c r="AL84">
        <v>12.303953</v>
      </c>
      <c r="AM84">
        <v>15.212977</v>
      </c>
      <c r="AN84">
        <v>0.644509</v>
      </c>
      <c r="AO84">
        <v>0</v>
      </c>
      <c r="AP84">
        <v>0</v>
      </c>
      <c r="AQ84">
        <v>24.500095000000002</v>
      </c>
      <c r="AR84">
        <v>34.006732999999997</v>
      </c>
      <c r="AS84">
        <v>25.897790000000001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2358.7505970000002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327.04364099999998</v>
      </c>
      <c r="L85">
        <v>628.72459600000002</v>
      </c>
      <c r="M85">
        <v>88.559200000000004</v>
      </c>
      <c r="N85">
        <v>113.707125</v>
      </c>
      <c r="O85">
        <v>119.040531</v>
      </c>
      <c r="P85">
        <v>120.20467499999999</v>
      </c>
      <c r="Q85">
        <v>10.503708</v>
      </c>
      <c r="R85">
        <v>40.80471</v>
      </c>
      <c r="S85">
        <v>25.403110000000002</v>
      </c>
      <c r="T85">
        <v>0</v>
      </c>
      <c r="U85">
        <v>373.60912500000001</v>
      </c>
      <c r="V85">
        <v>13.781544</v>
      </c>
      <c r="W85">
        <v>44.663753999999997</v>
      </c>
      <c r="X85">
        <v>141.753342</v>
      </c>
      <c r="Y85">
        <v>0</v>
      </c>
      <c r="Z85">
        <v>6.2769219999999999</v>
      </c>
      <c r="AA85">
        <v>13.523914</v>
      </c>
      <c r="AB85">
        <v>12.677481</v>
      </c>
      <c r="AC85">
        <v>0</v>
      </c>
      <c r="AD85">
        <v>0</v>
      </c>
      <c r="AE85">
        <v>15.862543000000001</v>
      </c>
      <c r="AF85">
        <v>0</v>
      </c>
      <c r="AG85">
        <v>41.430689000000001</v>
      </c>
      <c r="AH85">
        <v>18.231643999999999</v>
      </c>
      <c r="AI85">
        <v>0</v>
      </c>
      <c r="AJ85">
        <v>0</v>
      </c>
      <c r="AK85">
        <v>51.426808999999999</v>
      </c>
      <c r="AL85">
        <v>12.303953</v>
      </c>
      <c r="AM85">
        <v>15.212977</v>
      </c>
      <c r="AN85">
        <v>0.644509</v>
      </c>
      <c r="AO85">
        <v>0</v>
      </c>
      <c r="AP85">
        <v>0</v>
      </c>
      <c r="AQ85">
        <v>24.378807999999999</v>
      </c>
      <c r="AR85">
        <v>34.006732999999997</v>
      </c>
      <c r="AS85">
        <v>29.135014000000002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2342.1630740000001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327.04364099999998</v>
      </c>
      <c r="L86">
        <v>628.24329599999999</v>
      </c>
      <c r="M86">
        <v>88.559200000000004</v>
      </c>
      <c r="N86">
        <v>113.707125</v>
      </c>
      <c r="O86">
        <v>119.040531</v>
      </c>
      <c r="P86">
        <v>120.20467499999999</v>
      </c>
      <c r="Q86">
        <v>10.503708</v>
      </c>
      <c r="R86">
        <v>40.80471</v>
      </c>
      <c r="S86">
        <v>25.403110000000002</v>
      </c>
      <c r="T86">
        <v>0</v>
      </c>
      <c r="U86">
        <v>373.60912500000001</v>
      </c>
      <c r="V86">
        <v>13.781544</v>
      </c>
      <c r="W86">
        <v>44.663753999999997</v>
      </c>
      <c r="X86">
        <v>141.753342</v>
      </c>
      <c r="Y86">
        <v>0</v>
      </c>
      <c r="Z86">
        <v>6.2769219999999999</v>
      </c>
      <c r="AA86">
        <v>13.523914</v>
      </c>
      <c r="AB86">
        <v>12.677481</v>
      </c>
      <c r="AC86">
        <v>0</v>
      </c>
      <c r="AD86">
        <v>0</v>
      </c>
      <c r="AE86">
        <v>15.862543000000001</v>
      </c>
      <c r="AF86">
        <v>0</v>
      </c>
      <c r="AG86">
        <v>41.430689000000001</v>
      </c>
      <c r="AH86">
        <v>0</v>
      </c>
      <c r="AI86">
        <v>0</v>
      </c>
      <c r="AJ86">
        <v>0</v>
      </c>
      <c r="AK86">
        <v>51.426808999999999</v>
      </c>
      <c r="AL86">
        <v>12.303953</v>
      </c>
      <c r="AM86">
        <v>15.212977</v>
      </c>
      <c r="AN86">
        <v>0.644509</v>
      </c>
      <c r="AO86">
        <v>0</v>
      </c>
      <c r="AP86">
        <v>0</v>
      </c>
      <c r="AQ86">
        <v>24.378807999999999</v>
      </c>
      <c r="AR86">
        <v>34.006732999999997</v>
      </c>
      <c r="AS86">
        <v>29.135014000000002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2323.4501300000002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327.04364099999998</v>
      </c>
      <c r="L87">
        <v>628.24329599999999</v>
      </c>
      <c r="M87">
        <v>88.559200000000004</v>
      </c>
      <c r="N87">
        <v>113.707125</v>
      </c>
      <c r="O87">
        <v>119.040531</v>
      </c>
      <c r="P87">
        <v>120.20467499999999</v>
      </c>
      <c r="Q87">
        <v>10.503708</v>
      </c>
      <c r="R87">
        <v>40.806728</v>
      </c>
      <c r="S87">
        <v>25.403890000000001</v>
      </c>
      <c r="T87">
        <v>0</v>
      </c>
      <c r="U87">
        <v>373.60912500000001</v>
      </c>
      <c r="V87">
        <v>13.781544</v>
      </c>
      <c r="W87">
        <v>44.663753999999997</v>
      </c>
      <c r="X87">
        <v>141.753342</v>
      </c>
      <c r="Y87">
        <v>0</v>
      </c>
      <c r="Z87">
        <v>6.2769219999999999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0</v>
      </c>
      <c r="AG87">
        <v>41.430689000000001</v>
      </c>
      <c r="AH87">
        <v>0</v>
      </c>
      <c r="AI87">
        <v>0</v>
      </c>
      <c r="AJ87">
        <v>0</v>
      </c>
      <c r="AK87">
        <v>51.426808999999999</v>
      </c>
      <c r="AL87">
        <v>12.303953</v>
      </c>
      <c r="AM87">
        <v>15.212977</v>
      </c>
      <c r="AN87">
        <v>0.644509</v>
      </c>
      <c r="AO87">
        <v>0</v>
      </c>
      <c r="AP87">
        <v>0.36992700000000001</v>
      </c>
      <c r="AQ87">
        <v>24.378807999999999</v>
      </c>
      <c r="AR87">
        <v>34.006732999999997</v>
      </c>
      <c r="AS87">
        <v>29.135014000000002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2297.6214600000003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327.04364099999998</v>
      </c>
      <c r="L88">
        <v>628.24329599999999</v>
      </c>
      <c r="M88">
        <v>88.559200000000004</v>
      </c>
      <c r="N88">
        <v>113.707125</v>
      </c>
      <c r="O88">
        <v>119.040531</v>
      </c>
      <c r="P88">
        <v>120.20467499999999</v>
      </c>
      <c r="Q88">
        <v>10.503708</v>
      </c>
      <c r="R88">
        <v>40.806728</v>
      </c>
      <c r="S88">
        <v>25.403890000000001</v>
      </c>
      <c r="T88">
        <v>0</v>
      </c>
      <c r="U88">
        <v>373.60912500000001</v>
      </c>
      <c r="V88">
        <v>13.781544</v>
      </c>
      <c r="W88">
        <v>44.663753999999997</v>
      </c>
      <c r="X88">
        <v>141.753342</v>
      </c>
      <c r="Y88">
        <v>0</v>
      </c>
      <c r="Z88">
        <v>6.2769219999999999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0</v>
      </c>
      <c r="AG88">
        <v>41.430689000000001</v>
      </c>
      <c r="AH88">
        <v>0</v>
      </c>
      <c r="AI88">
        <v>0</v>
      </c>
      <c r="AJ88">
        <v>0</v>
      </c>
      <c r="AK88">
        <v>51.426808999999999</v>
      </c>
      <c r="AL88">
        <v>12.303953</v>
      </c>
      <c r="AM88">
        <v>15.212977</v>
      </c>
      <c r="AN88">
        <v>0.644509</v>
      </c>
      <c r="AO88">
        <v>0</v>
      </c>
      <c r="AP88">
        <v>0.36992700000000001</v>
      </c>
      <c r="AQ88">
        <v>12.250048</v>
      </c>
      <c r="AR88">
        <v>34.006732999999997</v>
      </c>
      <c r="AS88">
        <v>29.135014000000002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2285.4927000000002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327.04364099999998</v>
      </c>
      <c r="L89">
        <v>628.24329599999999</v>
      </c>
      <c r="M89">
        <v>88.559200000000004</v>
      </c>
      <c r="N89">
        <v>113.707125</v>
      </c>
      <c r="O89">
        <v>119.040531</v>
      </c>
      <c r="P89">
        <v>120.20467499999999</v>
      </c>
      <c r="Q89">
        <v>10.503708</v>
      </c>
      <c r="R89">
        <v>40.806728</v>
      </c>
      <c r="S89">
        <v>25.403890000000001</v>
      </c>
      <c r="T89">
        <v>0</v>
      </c>
      <c r="U89">
        <v>373.60912500000001</v>
      </c>
      <c r="V89">
        <v>13.781544</v>
      </c>
      <c r="W89">
        <v>44.663753999999997</v>
      </c>
      <c r="X89">
        <v>141.753342</v>
      </c>
      <c r="Y89">
        <v>0</v>
      </c>
      <c r="Z89">
        <v>6.2769219999999999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0</v>
      </c>
      <c r="AG89">
        <v>41.430689000000001</v>
      </c>
      <c r="AH89">
        <v>0</v>
      </c>
      <c r="AI89">
        <v>0</v>
      </c>
      <c r="AJ89">
        <v>0</v>
      </c>
      <c r="AK89">
        <v>51.426808999999999</v>
      </c>
      <c r="AL89">
        <v>12.303953</v>
      </c>
      <c r="AM89">
        <v>15.212977</v>
      </c>
      <c r="AN89">
        <v>0.644509</v>
      </c>
      <c r="AO89">
        <v>0</v>
      </c>
      <c r="AP89">
        <v>0.61654500000000001</v>
      </c>
      <c r="AQ89">
        <v>12.007472</v>
      </c>
      <c r="AR89">
        <v>34.006732999999997</v>
      </c>
      <c r="AS89">
        <v>29.135014000000002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2285.4967419999998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327.04364099999998</v>
      </c>
      <c r="L90">
        <v>628.72459600000002</v>
      </c>
      <c r="M90">
        <v>88.559200000000004</v>
      </c>
      <c r="N90">
        <v>113.707125</v>
      </c>
      <c r="O90">
        <v>119.040531</v>
      </c>
      <c r="P90">
        <v>120.20467499999999</v>
      </c>
      <c r="Q90">
        <v>10.503708</v>
      </c>
      <c r="R90">
        <v>40.806728</v>
      </c>
      <c r="S90">
        <v>25.403890000000001</v>
      </c>
      <c r="T90">
        <v>0</v>
      </c>
      <c r="U90">
        <v>373.60912500000001</v>
      </c>
      <c r="V90">
        <v>13.781544</v>
      </c>
      <c r="W90">
        <v>44.663753999999997</v>
      </c>
      <c r="X90">
        <v>141.753342</v>
      </c>
      <c r="Y90">
        <v>0</v>
      </c>
      <c r="Z90">
        <v>6.2769219999999999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0</v>
      </c>
      <c r="AG90">
        <v>41.430689000000001</v>
      </c>
      <c r="AH90">
        <v>0</v>
      </c>
      <c r="AI90">
        <v>0</v>
      </c>
      <c r="AJ90">
        <v>0</v>
      </c>
      <c r="AK90">
        <v>51.426808999999999</v>
      </c>
      <c r="AL90">
        <v>12.303953</v>
      </c>
      <c r="AM90">
        <v>15.212977</v>
      </c>
      <c r="AN90">
        <v>0.644509</v>
      </c>
      <c r="AO90">
        <v>0</v>
      </c>
      <c r="AP90">
        <v>0.61654500000000001</v>
      </c>
      <c r="AQ90">
        <v>11.643610000000001</v>
      </c>
      <c r="AR90">
        <v>34.006732999999997</v>
      </c>
      <c r="AS90">
        <v>29.135014000000002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2285.61418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327.04364099999998</v>
      </c>
      <c r="L91">
        <v>628.72459600000002</v>
      </c>
      <c r="M91">
        <v>88.559200000000004</v>
      </c>
      <c r="N91">
        <v>113.707125</v>
      </c>
      <c r="O91">
        <v>119.040531</v>
      </c>
      <c r="P91">
        <v>120.20467499999999</v>
      </c>
      <c r="Q91">
        <v>10.503708</v>
      </c>
      <c r="R91">
        <v>40.806728</v>
      </c>
      <c r="S91">
        <v>25.403890000000001</v>
      </c>
      <c r="T91">
        <v>0</v>
      </c>
      <c r="U91">
        <v>373.60912500000001</v>
      </c>
      <c r="V91">
        <v>13.781544</v>
      </c>
      <c r="W91">
        <v>44.663753999999997</v>
      </c>
      <c r="X91">
        <v>141.753342</v>
      </c>
      <c r="Y91">
        <v>0</v>
      </c>
      <c r="Z91">
        <v>6.2769219999999999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41.430689000000001</v>
      </c>
      <c r="AH91">
        <v>0</v>
      </c>
      <c r="AI91">
        <v>0</v>
      </c>
      <c r="AJ91">
        <v>0</v>
      </c>
      <c r="AK91">
        <v>51.426808999999999</v>
      </c>
      <c r="AL91">
        <v>12.303953</v>
      </c>
      <c r="AM91">
        <v>10.162515000000001</v>
      </c>
      <c r="AN91">
        <v>0.644509</v>
      </c>
      <c r="AO91">
        <v>0</v>
      </c>
      <c r="AP91">
        <v>0.61654500000000001</v>
      </c>
      <c r="AQ91">
        <v>0</v>
      </c>
      <c r="AR91">
        <v>34.006732999999997</v>
      </c>
      <c r="AS91">
        <v>29.135014000000002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2253.0575649999996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327.04364099999998</v>
      </c>
      <c r="L92">
        <v>628.72459600000002</v>
      </c>
      <c r="M92">
        <v>88.559200000000004</v>
      </c>
      <c r="N92">
        <v>113.707125</v>
      </c>
      <c r="O92">
        <v>119.040531</v>
      </c>
      <c r="P92">
        <v>120.20467499999999</v>
      </c>
      <c r="Q92">
        <v>10.503708</v>
      </c>
      <c r="R92">
        <v>40.806728</v>
      </c>
      <c r="S92">
        <v>25.403890000000001</v>
      </c>
      <c r="T92">
        <v>0</v>
      </c>
      <c r="U92">
        <v>373.60912500000001</v>
      </c>
      <c r="V92">
        <v>13.781544</v>
      </c>
      <c r="W92">
        <v>44.663753999999997</v>
      </c>
      <c r="X92">
        <v>141.753342</v>
      </c>
      <c r="Y92">
        <v>0</v>
      </c>
      <c r="Z92">
        <v>6.2769219999999999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41.430689000000001</v>
      </c>
      <c r="AH92">
        <v>0</v>
      </c>
      <c r="AI92">
        <v>0</v>
      </c>
      <c r="AJ92">
        <v>0</v>
      </c>
      <c r="AK92">
        <v>51.426808999999999</v>
      </c>
      <c r="AL92">
        <v>12.303953</v>
      </c>
      <c r="AM92">
        <v>10.162515000000001</v>
      </c>
      <c r="AN92">
        <v>0.644509</v>
      </c>
      <c r="AO92">
        <v>0</v>
      </c>
      <c r="AP92">
        <v>0.61654500000000001</v>
      </c>
      <c r="AQ92">
        <v>0</v>
      </c>
      <c r="AR92">
        <v>34.006732999999997</v>
      </c>
      <c r="AS92">
        <v>29.135014000000002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2253.0575649999996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327.04364099999998</v>
      </c>
      <c r="L93">
        <v>628.72459600000002</v>
      </c>
      <c r="M93">
        <v>88.559200000000004</v>
      </c>
      <c r="N93">
        <v>113.707125</v>
      </c>
      <c r="O93">
        <v>119.040531</v>
      </c>
      <c r="P93">
        <v>120.20467499999999</v>
      </c>
      <c r="Q93">
        <v>10.503708</v>
      </c>
      <c r="R93">
        <v>40.806728</v>
      </c>
      <c r="S93">
        <v>25.403890000000001</v>
      </c>
      <c r="T93">
        <v>0</v>
      </c>
      <c r="U93">
        <v>373.60912500000001</v>
      </c>
      <c r="V93">
        <v>13.781544</v>
      </c>
      <c r="W93">
        <v>44.663753999999997</v>
      </c>
      <c r="X93">
        <v>141.753342</v>
      </c>
      <c r="Y93">
        <v>0</v>
      </c>
      <c r="Z93">
        <v>6.2769219999999999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41.430689000000001</v>
      </c>
      <c r="AH93">
        <v>0</v>
      </c>
      <c r="AI93">
        <v>0</v>
      </c>
      <c r="AJ93">
        <v>0</v>
      </c>
      <c r="AK93">
        <v>51.426808999999999</v>
      </c>
      <c r="AL93">
        <v>12.303953</v>
      </c>
      <c r="AM93">
        <v>10.162515000000001</v>
      </c>
      <c r="AN93">
        <v>0.644509</v>
      </c>
      <c r="AO93">
        <v>0</v>
      </c>
      <c r="AP93">
        <v>0.61654500000000001</v>
      </c>
      <c r="AQ93">
        <v>0</v>
      </c>
      <c r="AR93">
        <v>34.006732999999997</v>
      </c>
      <c r="AS93">
        <v>29.135014000000002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2253.0575649999996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327.04364099999998</v>
      </c>
      <c r="L94">
        <v>628.72459600000002</v>
      </c>
      <c r="M94">
        <v>88.559200000000004</v>
      </c>
      <c r="N94">
        <v>113.707125</v>
      </c>
      <c r="O94">
        <v>119.040531</v>
      </c>
      <c r="P94">
        <v>120.20467499999999</v>
      </c>
      <c r="Q94">
        <v>10.503708</v>
      </c>
      <c r="R94">
        <v>40.806728</v>
      </c>
      <c r="S94">
        <v>25.403890000000001</v>
      </c>
      <c r="T94">
        <v>0</v>
      </c>
      <c r="U94">
        <v>373.60912500000001</v>
      </c>
      <c r="V94">
        <v>13.781544</v>
      </c>
      <c r="W94">
        <v>44.663753999999997</v>
      </c>
      <c r="X94">
        <v>141.753342</v>
      </c>
      <c r="Y94">
        <v>0</v>
      </c>
      <c r="Z94">
        <v>6.2769219999999999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41.430689000000001</v>
      </c>
      <c r="AH94">
        <v>0</v>
      </c>
      <c r="AI94">
        <v>0</v>
      </c>
      <c r="AJ94">
        <v>0</v>
      </c>
      <c r="AK94">
        <v>51.426808999999999</v>
      </c>
      <c r="AL94">
        <v>12.303953</v>
      </c>
      <c r="AM94">
        <v>10.162515000000001</v>
      </c>
      <c r="AN94">
        <v>0.644509</v>
      </c>
      <c r="AO94">
        <v>0</v>
      </c>
      <c r="AP94">
        <v>0.61654500000000001</v>
      </c>
      <c r="AQ94">
        <v>0</v>
      </c>
      <c r="AR94">
        <v>34.006732999999997</v>
      </c>
      <c r="AS94">
        <v>29.135014000000002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2253.0575649999996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327.04364099999998</v>
      </c>
      <c r="L95">
        <v>628.72459600000002</v>
      </c>
      <c r="M95">
        <v>88.559200000000004</v>
      </c>
      <c r="N95">
        <v>113.707125</v>
      </c>
      <c r="O95">
        <v>119.040531</v>
      </c>
      <c r="P95">
        <v>120.20467499999999</v>
      </c>
      <c r="Q95">
        <v>10.503708</v>
      </c>
      <c r="R95">
        <v>40.80471</v>
      </c>
      <c r="S95">
        <v>25.403110000000002</v>
      </c>
      <c r="T95">
        <v>0</v>
      </c>
      <c r="U95">
        <v>373.60912500000001</v>
      </c>
      <c r="V95">
        <v>13.781544</v>
      </c>
      <c r="W95">
        <v>44.663753999999997</v>
      </c>
      <c r="X95">
        <v>141.753342</v>
      </c>
      <c r="Y95">
        <v>0</v>
      </c>
      <c r="Z95">
        <v>6.2769219999999999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41.430689000000001</v>
      </c>
      <c r="AH95">
        <v>22.516079999999999</v>
      </c>
      <c r="AI95">
        <v>0</v>
      </c>
      <c r="AJ95">
        <v>0</v>
      </c>
      <c r="AK95">
        <v>51.426808999999999</v>
      </c>
      <c r="AL95">
        <v>12.303953</v>
      </c>
      <c r="AM95">
        <v>10.162515000000001</v>
      </c>
      <c r="AN95">
        <v>0.644509</v>
      </c>
      <c r="AO95">
        <v>0</v>
      </c>
      <c r="AP95">
        <v>0.61654500000000001</v>
      </c>
      <c r="AQ95">
        <v>0</v>
      </c>
      <c r="AR95">
        <v>34.006732999999997</v>
      </c>
      <c r="AS95">
        <v>29.135014000000002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2275.5708469999995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327.04364099999998</v>
      </c>
      <c r="L96">
        <v>628.72459600000002</v>
      </c>
      <c r="M96">
        <v>88.559200000000004</v>
      </c>
      <c r="N96">
        <v>113.707125</v>
      </c>
      <c r="O96">
        <v>119.040531</v>
      </c>
      <c r="P96">
        <v>120.20467499999999</v>
      </c>
      <c r="Q96">
        <v>10.503708</v>
      </c>
      <c r="R96">
        <v>40.80471</v>
      </c>
      <c r="S96">
        <v>25.403110000000002</v>
      </c>
      <c r="T96">
        <v>0</v>
      </c>
      <c r="U96">
        <v>373.60912500000001</v>
      </c>
      <c r="V96">
        <v>13.781544</v>
      </c>
      <c r="W96">
        <v>44.663753999999997</v>
      </c>
      <c r="X96">
        <v>141.753342</v>
      </c>
      <c r="Y96">
        <v>0</v>
      </c>
      <c r="Z96">
        <v>6.2769219999999999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41.430689000000001</v>
      </c>
      <c r="AH96">
        <v>22.516079999999999</v>
      </c>
      <c r="AI96">
        <v>0</v>
      </c>
      <c r="AJ96">
        <v>0</v>
      </c>
      <c r="AK96">
        <v>51.426808999999999</v>
      </c>
      <c r="AL96">
        <v>12.303953</v>
      </c>
      <c r="AM96">
        <v>10.162515000000001</v>
      </c>
      <c r="AN96">
        <v>0.644509</v>
      </c>
      <c r="AO96">
        <v>0</v>
      </c>
      <c r="AP96">
        <v>6.1654530000000003</v>
      </c>
      <c r="AQ96">
        <v>0</v>
      </c>
      <c r="AR96">
        <v>34.006732999999997</v>
      </c>
      <c r="AS96">
        <v>29.135014000000002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2281.1197549999997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327.04364099999998</v>
      </c>
      <c r="L97">
        <v>562.78899899999999</v>
      </c>
      <c r="M97">
        <v>88.559200000000004</v>
      </c>
      <c r="N97">
        <v>113.707125</v>
      </c>
      <c r="O97">
        <v>119.040531</v>
      </c>
      <c r="P97">
        <v>120.20467499999999</v>
      </c>
      <c r="Q97">
        <v>10.503708</v>
      </c>
      <c r="R97">
        <v>35.216527999999997</v>
      </c>
      <c r="S97">
        <v>21.941119</v>
      </c>
      <c r="T97">
        <v>0</v>
      </c>
      <c r="U97">
        <v>373.60912500000001</v>
      </c>
      <c r="V97">
        <v>13.781544</v>
      </c>
      <c r="W97">
        <v>38.527583999999997</v>
      </c>
      <c r="X97">
        <v>122.50134199999999</v>
      </c>
      <c r="Y97">
        <v>0</v>
      </c>
      <c r="Z97">
        <v>6.2769219999999999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41.430689000000001</v>
      </c>
      <c r="AH97">
        <v>22.516079999999999</v>
      </c>
      <c r="AI97">
        <v>0</v>
      </c>
      <c r="AJ97">
        <v>0</v>
      </c>
      <c r="AK97">
        <v>51.426808999999999</v>
      </c>
      <c r="AL97">
        <v>12.303953</v>
      </c>
      <c r="AM97">
        <v>10.162515000000001</v>
      </c>
      <c r="AN97">
        <v>0.644509</v>
      </c>
      <c r="AO97">
        <v>0</v>
      </c>
      <c r="AP97">
        <v>6.1654530000000003</v>
      </c>
      <c r="AQ97">
        <v>0</v>
      </c>
      <c r="AR97">
        <v>34.006732999999997</v>
      </c>
      <c r="AS97">
        <v>27.192679999999999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2178.8034810000004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327.04364099999998</v>
      </c>
      <c r="L98">
        <v>495.40699899999998</v>
      </c>
      <c r="M98">
        <v>88.559200000000004</v>
      </c>
      <c r="N98">
        <v>113.707125</v>
      </c>
      <c r="O98">
        <v>119.040531</v>
      </c>
      <c r="P98">
        <v>120.20467499999999</v>
      </c>
      <c r="Q98">
        <v>10.503708</v>
      </c>
      <c r="R98">
        <v>35.216527999999997</v>
      </c>
      <c r="S98">
        <v>21.941119</v>
      </c>
      <c r="T98">
        <v>0</v>
      </c>
      <c r="U98">
        <v>373.60912500000001</v>
      </c>
      <c r="V98">
        <v>13.781544</v>
      </c>
      <c r="W98">
        <v>44.663753999999997</v>
      </c>
      <c r="X98">
        <v>139.91552799999999</v>
      </c>
      <c r="Y98">
        <v>0</v>
      </c>
      <c r="Z98">
        <v>6.2769219999999999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41.430689000000001</v>
      </c>
      <c r="AH98">
        <v>22.516079999999999</v>
      </c>
      <c r="AI98">
        <v>0</v>
      </c>
      <c r="AJ98">
        <v>0</v>
      </c>
      <c r="AK98">
        <v>51.426808999999999</v>
      </c>
      <c r="AL98">
        <v>12.303953</v>
      </c>
      <c r="AM98">
        <v>10.162515000000001</v>
      </c>
      <c r="AN98">
        <v>0.644509</v>
      </c>
      <c r="AO98">
        <v>0</v>
      </c>
      <c r="AP98">
        <v>6.1654530000000003</v>
      </c>
      <c r="AQ98">
        <v>0</v>
      </c>
      <c r="AR98">
        <v>34.006732999999997</v>
      </c>
      <c r="AS98">
        <v>27.192679999999999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2134.9718370000005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6.2629439612500049</v>
      </c>
      <c r="L99">
        <f t="shared" si="2"/>
        <v>12.675497408499997</v>
      </c>
      <c r="M99">
        <f t="shared" si="2"/>
        <v>2.125420799999997</v>
      </c>
      <c r="N99">
        <f t="shared" si="2"/>
        <v>2.7289710000000031</v>
      </c>
      <c r="O99">
        <f t="shared" si="2"/>
        <v>2.8569727440000015</v>
      </c>
      <c r="P99">
        <f t="shared" si="2"/>
        <v>2.8849122000000054</v>
      </c>
      <c r="Q99">
        <f t="shared" si="2"/>
        <v>0.23523052624999971</v>
      </c>
      <c r="R99">
        <f t="shared" si="2"/>
        <v>0.92417933374999928</v>
      </c>
      <c r="S99">
        <f t="shared" si="2"/>
        <v>0.53950111099999953</v>
      </c>
      <c r="T99">
        <f t="shared" si="2"/>
        <v>0</v>
      </c>
      <c r="U99">
        <f t="shared" si="2"/>
        <v>8.9546993047499956</v>
      </c>
      <c r="V99">
        <f t="shared" si="2"/>
        <v>0.36397564924999981</v>
      </c>
      <c r="W99">
        <f t="shared" si="2"/>
        <v>1.0603113520000014</v>
      </c>
      <c r="X99">
        <f t="shared" si="2"/>
        <v>3.3745692159999994</v>
      </c>
      <c r="Y99">
        <f t="shared" si="2"/>
        <v>0</v>
      </c>
      <c r="Z99">
        <f t="shared" si="2"/>
        <v>0.20086150400000027</v>
      </c>
      <c r="AA99">
        <f t="shared" si="2"/>
        <v>0.26615890124999997</v>
      </c>
      <c r="AB99">
        <f t="shared" si="2"/>
        <v>0.19244620999999984</v>
      </c>
      <c r="AC99">
        <f t="shared" si="2"/>
        <v>0.10985271550000004</v>
      </c>
      <c r="AD99">
        <f t="shared" si="2"/>
        <v>8.4561041749999982E-2</v>
      </c>
      <c r="AE99">
        <f t="shared" si="2"/>
        <v>0.32914776724999978</v>
      </c>
      <c r="AF99">
        <f t="shared" si="2"/>
        <v>0.22911844324999978</v>
      </c>
      <c r="AG99">
        <f t="shared" si="2"/>
        <v>0.99433653599999794</v>
      </c>
      <c r="AH99">
        <f t="shared" si="2"/>
        <v>0.64239197574999973</v>
      </c>
      <c r="AI99">
        <f t="shared" si="2"/>
        <v>0</v>
      </c>
      <c r="AJ99">
        <f t="shared" si="2"/>
        <v>0</v>
      </c>
      <c r="AK99">
        <f t="shared" si="2"/>
        <v>1.2342434159999991</v>
      </c>
      <c r="AL99">
        <f t="shared" si="2"/>
        <v>0.56262621975000071</v>
      </c>
      <c r="AM99">
        <f t="shared" si="2"/>
        <v>0.2465282422500002</v>
      </c>
      <c r="AN99">
        <f t="shared" si="2"/>
        <v>1.5468215999999988E-2</v>
      </c>
      <c r="AO99">
        <f t="shared" si="2"/>
        <v>0</v>
      </c>
      <c r="AP99">
        <f t="shared" si="2"/>
        <v>1.9390349250000005E-2</v>
      </c>
      <c r="AQ99">
        <f t="shared" si="2"/>
        <v>0.3820559415</v>
      </c>
      <c r="AR99">
        <f t="shared" si="2"/>
        <v>0.81509887200000086</v>
      </c>
      <c r="AS99">
        <f t="shared" si="2"/>
        <v>0.71570096950000028</v>
      </c>
      <c r="AT99">
        <f t="shared" si="2"/>
        <v>0.45002556650000042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52.477197494249999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K2" t="s">
        <v>14</v>
      </c>
      <c r="L2" t="s">
        <v>18</v>
      </c>
      <c r="Q2" t="s">
        <v>38</v>
      </c>
      <c r="R2" t="s">
        <v>39</v>
      </c>
      <c r="S2" t="s">
        <v>40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6.4529180000000004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6.4529180000000004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24.486560999999998</v>
      </c>
      <c r="L72">
        <v>20.451816999999998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44.938378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42.435516</v>
      </c>
      <c r="L73">
        <v>20.451816999999998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62.887332999999998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</v>
      </c>
      <c r="L74">
        <v>20.451816999999998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70.451817000000005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</v>
      </c>
      <c r="L75">
        <v>20.451816999999998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70.451817000000005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</v>
      </c>
      <c r="L76">
        <v>20.451816999999998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70.451817000000005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4.6655000000000002E-2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4.6655000000000002E-2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4.6655000000000002E-2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4.6655000000000002E-2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4.6655000000000002E-2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4.6655000000000002E-2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4.6655000000000002E-2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4.6655000000000002E-2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4.6655000000000002E-2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4.6655000000000002E-2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4.6655000000000002E-2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4.6655000000000002E-2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</v>
      </c>
      <c r="L83">
        <v>0</v>
      </c>
      <c r="M83">
        <v>0</v>
      </c>
      <c r="N83">
        <v>0</v>
      </c>
      <c r="O83">
        <v>0</v>
      </c>
      <c r="P83">
        <v>0</v>
      </c>
      <c r="Q83">
        <v>50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</v>
      </c>
      <c r="L84">
        <v>0</v>
      </c>
      <c r="M84">
        <v>0</v>
      </c>
      <c r="N84">
        <v>0</v>
      </c>
      <c r="O84">
        <v>0</v>
      </c>
      <c r="P84">
        <v>0</v>
      </c>
      <c r="Q84">
        <v>50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</v>
      </c>
      <c r="L85">
        <v>0</v>
      </c>
      <c r="M85">
        <v>0</v>
      </c>
      <c r="N85">
        <v>0</v>
      </c>
      <c r="O85">
        <v>0</v>
      </c>
      <c r="P85">
        <v>0</v>
      </c>
      <c r="Q85">
        <v>50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</v>
      </c>
      <c r="L86">
        <v>0</v>
      </c>
      <c r="M86">
        <v>0</v>
      </c>
      <c r="N86">
        <v>0</v>
      </c>
      <c r="O86">
        <v>0</v>
      </c>
      <c r="P86">
        <v>0</v>
      </c>
      <c r="Q86">
        <v>4.6655000000000002E-2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50.046655000000001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</v>
      </c>
      <c r="L87">
        <v>0</v>
      </c>
      <c r="M87">
        <v>0</v>
      </c>
      <c r="N87">
        <v>0</v>
      </c>
      <c r="O87">
        <v>0</v>
      </c>
      <c r="P87">
        <v>0</v>
      </c>
      <c r="Q87">
        <v>4.6655000000000002E-2</v>
      </c>
      <c r="R87">
        <v>0</v>
      </c>
      <c r="S87">
        <v>4.5911E-2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50.092565999999998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</v>
      </c>
      <c r="L88">
        <v>5.1817000000000002E-2</v>
      </c>
      <c r="M88">
        <v>0</v>
      </c>
      <c r="N88">
        <v>0</v>
      </c>
      <c r="O88">
        <v>0</v>
      </c>
      <c r="P88">
        <v>0</v>
      </c>
      <c r="Q88">
        <v>7.9564999999999997E-2</v>
      </c>
      <c r="R88">
        <v>0</v>
      </c>
      <c r="S88">
        <v>4.5947000000000002E-2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50.177329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</v>
      </c>
      <c r="L89">
        <v>5.1817000000000002E-2</v>
      </c>
      <c r="M89">
        <v>0</v>
      </c>
      <c r="N89">
        <v>0</v>
      </c>
      <c r="O89">
        <v>0</v>
      </c>
      <c r="P89">
        <v>0</v>
      </c>
      <c r="Q89">
        <v>7.9564999999999997E-2</v>
      </c>
      <c r="R89">
        <v>0</v>
      </c>
      <c r="S89">
        <v>4.5947000000000002E-2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50.177329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</v>
      </c>
      <c r="L90">
        <v>20.451816999999998</v>
      </c>
      <c r="M90">
        <v>0</v>
      </c>
      <c r="N90">
        <v>0</v>
      </c>
      <c r="O90">
        <v>0</v>
      </c>
      <c r="P90">
        <v>0</v>
      </c>
      <c r="Q90">
        <v>50</v>
      </c>
      <c r="R90">
        <v>0</v>
      </c>
      <c r="S90">
        <v>4.5947000000000002E-2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120.497764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</v>
      </c>
      <c r="L91">
        <v>20.451816999999998</v>
      </c>
      <c r="M91">
        <v>0</v>
      </c>
      <c r="N91">
        <v>0</v>
      </c>
      <c r="O91">
        <v>0</v>
      </c>
      <c r="P91">
        <v>0</v>
      </c>
      <c r="Q91">
        <v>50</v>
      </c>
      <c r="R91">
        <v>0</v>
      </c>
      <c r="S91">
        <v>4.5947000000000002E-2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120.497764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</v>
      </c>
      <c r="L92">
        <v>20.451816999999998</v>
      </c>
      <c r="M92">
        <v>0</v>
      </c>
      <c r="N92">
        <v>0</v>
      </c>
      <c r="O92">
        <v>0</v>
      </c>
      <c r="P92">
        <v>0</v>
      </c>
      <c r="Q92">
        <v>50</v>
      </c>
      <c r="R92">
        <v>0</v>
      </c>
      <c r="S92">
        <v>4.5947000000000002E-2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120.497764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</v>
      </c>
      <c r="L93">
        <v>20.451816999999998</v>
      </c>
      <c r="M93">
        <v>0</v>
      </c>
      <c r="N93">
        <v>0</v>
      </c>
      <c r="O93">
        <v>0</v>
      </c>
      <c r="P93">
        <v>0</v>
      </c>
      <c r="Q93">
        <v>50</v>
      </c>
      <c r="R93">
        <v>0</v>
      </c>
      <c r="S93">
        <v>4.5947000000000002E-2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120.497764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</v>
      </c>
      <c r="L94">
        <v>20.451816999999998</v>
      </c>
      <c r="M94">
        <v>0</v>
      </c>
      <c r="N94">
        <v>0</v>
      </c>
      <c r="O94">
        <v>0</v>
      </c>
      <c r="P94">
        <v>0</v>
      </c>
      <c r="Q94">
        <v>50</v>
      </c>
      <c r="R94">
        <v>0</v>
      </c>
      <c r="S94">
        <v>4.5947000000000002E-2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120.497764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</v>
      </c>
      <c r="L95">
        <v>20.451816999999998</v>
      </c>
      <c r="M95">
        <v>0</v>
      </c>
      <c r="N95">
        <v>0</v>
      </c>
      <c r="O95">
        <v>0</v>
      </c>
      <c r="P95">
        <v>0</v>
      </c>
      <c r="Q95">
        <v>50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120.45181700000001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</v>
      </c>
      <c r="L96">
        <v>20.451816999999998</v>
      </c>
      <c r="M96">
        <v>0</v>
      </c>
      <c r="N96">
        <v>0</v>
      </c>
      <c r="O96">
        <v>0</v>
      </c>
      <c r="P96">
        <v>0</v>
      </c>
      <c r="Q96">
        <v>50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110.45181700000001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50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33.567570000000003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33.567570000000003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0.23334374875</v>
      </c>
      <c r="L99">
        <f t="shared" si="2"/>
        <v>6.138135950000001E-2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0.14602498500000002</v>
      </c>
      <c r="R99">
        <f t="shared" si="2"/>
        <v>0</v>
      </c>
      <c r="S99">
        <f t="shared" si="2"/>
        <v>9.1885000000000019E-5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0.44084197824999993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45366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204.95</v>
      </c>
      <c r="C3" s="34">
        <v>67.89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33.020000000000003</v>
      </c>
      <c r="N3">
        <v>115.51</v>
      </c>
      <c r="O3">
        <v>99.74</v>
      </c>
      <c r="P3">
        <v>1.01</v>
      </c>
      <c r="Q3">
        <v>7.01</v>
      </c>
      <c r="R3" s="93">
        <v>0</v>
      </c>
      <c r="S3" s="93">
        <v>0</v>
      </c>
      <c r="T3" s="93">
        <v>0</v>
      </c>
      <c r="U3">
        <v>1.22</v>
      </c>
      <c r="V3">
        <v>0</v>
      </c>
      <c r="W3">
        <v>1.34</v>
      </c>
      <c r="X3">
        <v>33</v>
      </c>
      <c r="Y3">
        <v>11</v>
      </c>
      <c r="Z3">
        <v>11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</v>
      </c>
      <c r="AH3">
        <v>22</v>
      </c>
      <c r="AI3">
        <v>22</v>
      </c>
      <c r="AJ3">
        <v>25.03</v>
      </c>
      <c r="AK3">
        <v>0</v>
      </c>
      <c r="AL3">
        <v>0</v>
      </c>
    </row>
    <row r="4" spans="1:38">
      <c r="A4" t="s">
        <v>46</v>
      </c>
      <c r="B4" s="34">
        <v>204.95</v>
      </c>
      <c r="C4" s="34">
        <v>67.89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33.020000000000003</v>
      </c>
      <c r="N4">
        <v>115.51</v>
      </c>
      <c r="O4">
        <v>99.74</v>
      </c>
      <c r="P4">
        <v>1.01</v>
      </c>
      <c r="Q4">
        <v>7.01</v>
      </c>
      <c r="R4" s="93">
        <v>0</v>
      </c>
      <c r="S4" s="93">
        <v>0</v>
      </c>
      <c r="T4" s="93">
        <v>0</v>
      </c>
      <c r="U4">
        <v>1.22</v>
      </c>
      <c r="V4">
        <v>0</v>
      </c>
      <c r="W4">
        <v>1.34</v>
      </c>
      <c r="X4">
        <v>32</v>
      </c>
      <c r="Y4">
        <v>10.66</v>
      </c>
      <c r="Z4">
        <v>10.67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</v>
      </c>
      <c r="AH4">
        <v>21.33</v>
      </c>
      <c r="AI4">
        <v>21.33</v>
      </c>
      <c r="AJ4">
        <v>25.03</v>
      </c>
      <c r="AK4">
        <v>0</v>
      </c>
      <c r="AL4">
        <v>0</v>
      </c>
    </row>
    <row r="5" spans="1:38">
      <c r="A5" t="s">
        <v>47</v>
      </c>
      <c r="B5" s="34">
        <v>204.95</v>
      </c>
      <c r="C5" s="34">
        <v>67.89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33.020000000000003</v>
      </c>
      <c r="N5">
        <v>133.80000000000001</v>
      </c>
      <c r="O5">
        <v>99.74</v>
      </c>
      <c r="P5">
        <v>1.01</v>
      </c>
      <c r="Q5">
        <v>7.01</v>
      </c>
      <c r="R5" s="93">
        <v>0</v>
      </c>
      <c r="S5" s="93">
        <v>0</v>
      </c>
      <c r="T5" s="93">
        <v>0</v>
      </c>
      <c r="U5">
        <v>1.22</v>
      </c>
      <c r="V5">
        <v>0</v>
      </c>
      <c r="W5">
        <v>1.34</v>
      </c>
      <c r="X5">
        <v>31</v>
      </c>
      <c r="Y5">
        <v>10.34</v>
      </c>
      <c r="Z5">
        <v>10.33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8.34</v>
      </c>
      <c r="AH5">
        <v>20.67</v>
      </c>
      <c r="AI5">
        <v>20.67</v>
      </c>
      <c r="AJ5">
        <v>25.03</v>
      </c>
      <c r="AK5">
        <v>0</v>
      </c>
      <c r="AL5">
        <v>0</v>
      </c>
    </row>
    <row r="6" spans="1:38">
      <c r="A6" t="s">
        <v>48</v>
      </c>
      <c r="B6" s="34">
        <v>253.08</v>
      </c>
      <c r="C6" s="34">
        <v>67.89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33.020000000000003</v>
      </c>
      <c r="N6">
        <v>133.80000000000001</v>
      </c>
      <c r="O6">
        <v>99.74</v>
      </c>
      <c r="P6">
        <v>1.01</v>
      </c>
      <c r="Q6">
        <v>7.01</v>
      </c>
      <c r="R6" s="93">
        <v>0</v>
      </c>
      <c r="S6" s="93">
        <v>0</v>
      </c>
      <c r="T6" s="93">
        <v>0</v>
      </c>
      <c r="U6">
        <v>1.22</v>
      </c>
      <c r="V6">
        <v>0</v>
      </c>
      <c r="W6">
        <v>1.34</v>
      </c>
      <c r="X6">
        <v>49.5</v>
      </c>
      <c r="Y6">
        <v>16.5</v>
      </c>
      <c r="Z6">
        <v>16.5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11.34</v>
      </c>
      <c r="AH6">
        <v>20</v>
      </c>
      <c r="AI6">
        <v>20</v>
      </c>
      <c r="AJ6">
        <v>25.03</v>
      </c>
      <c r="AK6">
        <v>0</v>
      </c>
      <c r="AL6">
        <v>0</v>
      </c>
    </row>
    <row r="7" spans="1:38">
      <c r="A7" t="s">
        <v>49</v>
      </c>
      <c r="B7" s="34">
        <v>224.2</v>
      </c>
      <c r="C7" s="34">
        <v>67.89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33.020000000000003</v>
      </c>
      <c r="N7">
        <v>133.80000000000001</v>
      </c>
      <c r="O7">
        <v>99.74</v>
      </c>
      <c r="P7">
        <v>1.01</v>
      </c>
      <c r="Q7">
        <v>7.01</v>
      </c>
      <c r="R7" s="93">
        <v>0</v>
      </c>
      <c r="S7" s="93">
        <v>0</v>
      </c>
      <c r="T7" s="93">
        <v>0</v>
      </c>
      <c r="U7">
        <v>1.18</v>
      </c>
      <c r="V7">
        <v>0</v>
      </c>
      <c r="W7">
        <v>1.34</v>
      </c>
      <c r="X7">
        <v>49</v>
      </c>
      <c r="Y7">
        <v>16.34</v>
      </c>
      <c r="Z7">
        <v>16.329999999999998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</v>
      </c>
      <c r="AH7">
        <v>19.670000000000002</v>
      </c>
      <c r="AI7">
        <v>19.670000000000002</v>
      </c>
      <c r="AJ7">
        <v>25.03</v>
      </c>
      <c r="AK7">
        <v>0</v>
      </c>
      <c r="AL7">
        <v>0</v>
      </c>
    </row>
    <row r="8" spans="1:38">
      <c r="A8" t="s">
        <v>50</v>
      </c>
      <c r="B8" s="34">
        <v>224.2</v>
      </c>
      <c r="C8" s="34">
        <v>67.89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33.020000000000003</v>
      </c>
      <c r="N8">
        <v>133.80000000000001</v>
      </c>
      <c r="O8">
        <v>99.74</v>
      </c>
      <c r="P8">
        <v>1.01</v>
      </c>
      <c r="Q8">
        <v>7.01</v>
      </c>
      <c r="R8" s="93">
        <v>0</v>
      </c>
      <c r="S8" s="93">
        <v>0</v>
      </c>
      <c r="T8" s="93">
        <v>0</v>
      </c>
      <c r="U8">
        <v>1.18</v>
      </c>
      <c r="V8">
        <v>0</v>
      </c>
      <c r="W8">
        <v>1.34</v>
      </c>
      <c r="X8">
        <v>48</v>
      </c>
      <c r="Y8">
        <v>16</v>
      </c>
      <c r="Z8">
        <v>16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10.66</v>
      </c>
      <c r="AH8">
        <v>19.670000000000002</v>
      </c>
      <c r="AI8">
        <v>19.670000000000002</v>
      </c>
      <c r="AJ8">
        <v>25.03</v>
      </c>
      <c r="AK8">
        <v>0</v>
      </c>
      <c r="AL8">
        <v>0</v>
      </c>
    </row>
    <row r="9" spans="1:38">
      <c r="A9" t="s">
        <v>51</v>
      </c>
      <c r="B9" s="34">
        <v>219.39</v>
      </c>
      <c r="C9" s="34">
        <v>67.89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33.020000000000003</v>
      </c>
      <c r="N9">
        <v>133.80000000000001</v>
      </c>
      <c r="O9">
        <v>99.74</v>
      </c>
      <c r="P9">
        <v>1.01</v>
      </c>
      <c r="Q9">
        <v>7.01</v>
      </c>
      <c r="R9" s="93">
        <v>0</v>
      </c>
      <c r="S9" s="93">
        <v>0</v>
      </c>
      <c r="T9" s="93">
        <v>0</v>
      </c>
      <c r="U9">
        <v>1.18</v>
      </c>
      <c r="V9">
        <v>0</v>
      </c>
      <c r="W9">
        <v>1.34</v>
      </c>
      <c r="X9">
        <v>47</v>
      </c>
      <c r="Y9">
        <v>15.66</v>
      </c>
      <c r="Z9">
        <v>15.67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13.34</v>
      </c>
      <c r="AH9">
        <v>26</v>
      </c>
      <c r="AI9">
        <v>26</v>
      </c>
      <c r="AJ9">
        <v>25.03</v>
      </c>
      <c r="AK9">
        <v>0</v>
      </c>
      <c r="AL9">
        <v>0</v>
      </c>
    </row>
    <row r="10" spans="1:38">
      <c r="A10" t="s">
        <v>52</v>
      </c>
      <c r="B10" s="34">
        <v>219.39</v>
      </c>
      <c r="C10" s="34">
        <v>61.52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</v>
      </c>
      <c r="N10">
        <v>133.80000000000001</v>
      </c>
      <c r="O10">
        <v>99.74</v>
      </c>
      <c r="P10">
        <v>1.01</v>
      </c>
      <c r="Q10">
        <v>7.01</v>
      </c>
      <c r="R10" s="93">
        <v>0</v>
      </c>
      <c r="S10" s="93">
        <v>0</v>
      </c>
      <c r="T10" s="93">
        <v>0</v>
      </c>
      <c r="U10">
        <v>1.18</v>
      </c>
      <c r="V10">
        <v>0</v>
      </c>
      <c r="W10">
        <v>1.34</v>
      </c>
      <c r="X10">
        <v>45.5</v>
      </c>
      <c r="Y10">
        <v>15.16</v>
      </c>
      <c r="Z10">
        <v>15.17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13.34</v>
      </c>
      <c r="AH10">
        <v>26</v>
      </c>
      <c r="AI10">
        <v>26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219.39</v>
      </c>
      <c r="C11" s="34">
        <v>57.67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</v>
      </c>
      <c r="N11">
        <v>133.80000000000001</v>
      </c>
      <c r="O11">
        <v>99.74</v>
      </c>
      <c r="P11">
        <v>1.01</v>
      </c>
      <c r="Q11">
        <v>7.01</v>
      </c>
      <c r="R11" s="93">
        <v>0</v>
      </c>
      <c r="S11" s="93">
        <v>0</v>
      </c>
      <c r="T11" s="93">
        <v>0</v>
      </c>
      <c r="U11">
        <v>1.1499999999999999</v>
      </c>
      <c r="V11">
        <v>0</v>
      </c>
      <c r="W11">
        <v>1.34</v>
      </c>
      <c r="X11">
        <v>47.5</v>
      </c>
      <c r="Y11">
        <v>15.84</v>
      </c>
      <c r="Z11">
        <v>15.83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</v>
      </c>
      <c r="AH11">
        <v>26.33</v>
      </c>
      <c r="AI11">
        <v>26.33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219.39</v>
      </c>
      <c r="C12" s="34">
        <v>43.32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133.80000000000001</v>
      </c>
      <c r="O12">
        <v>86.63</v>
      </c>
      <c r="P12">
        <v>1.01</v>
      </c>
      <c r="Q12">
        <v>7.01</v>
      </c>
      <c r="R12" s="93">
        <v>0</v>
      </c>
      <c r="S12" s="93">
        <v>0</v>
      </c>
      <c r="T12" s="93">
        <v>0</v>
      </c>
      <c r="U12">
        <v>1.1499999999999999</v>
      </c>
      <c r="V12">
        <v>0</v>
      </c>
      <c r="W12">
        <v>1.34</v>
      </c>
      <c r="X12">
        <v>47</v>
      </c>
      <c r="Y12">
        <v>15.66</v>
      </c>
      <c r="Z12">
        <v>15.67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12.66</v>
      </c>
      <c r="AH12">
        <v>26.33</v>
      </c>
      <c r="AI12">
        <v>26.33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219.39</v>
      </c>
      <c r="C13" s="34">
        <v>57.39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133.80000000000001</v>
      </c>
      <c r="O13">
        <v>77.010000000000005</v>
      </c>
      <c r="P13">
        <v>1.0900000000000001</v>
      </c>
      <c r="Q13">
        <v>7.01</v>
      </c>
      <c r="R13" s="93">
        <v>0</v>
      </c>
      <c r="S13" s="93">
        <v>0</v>
      </c>
      <c r="T13" s="93">
        <v>0</v>
      </c>
      <c r="U13">
        <v>1.1499999999999999</v>
      </c>
      <c r="V13">
        <v>0</v>
      </c>
      <c r="W13">
        <v>1.34</v>
      </c>
      <c r="X13">
        <v>60</v>
      </c>
      <c r="Y13">
        <v>20</v>
      </c>
      <c r="Z13">
        <v>20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12.34</v>
      </c>
      <c r="AH13">
        <v>37.33</v>
      </c>
      <c r="AI13">
        <v>37.33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219.39</v>
      </c>
      <c r="C14" s="34">
        <v>57.39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133.80000000000001</v>
      </c>
      <c r="O14">
        <v>77.010000000000005</v>
      </c>
      <c r="P14">
        <v>1.0900000000000001</v>
      </c>
      <c r="Q14">
        <v>7.01</v>
      </c>
      <c r="R14" s="93">
        <v>0</v>
      </c>
      <c r="S14" s="93">
        <v>0</v>
      </c>
      <c r="T14" s="93">
        <v>0</v>
      </c>
      <c r="U14">
        <v>1.1499999999999999</v>
      </c>
      <c r="V14">
        <v>0</v>
      </c>
      <c r="W14">
        <v>1.34</v>
      </c>
      <c r="X14">
        <v>59</v>
      </c>
      <c r="Y14">
        <v>19.66</v>
      </c>
      <c r="Z14">
        <v>19.670000000000002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</v>
      </c>
      <c r="AH14">
        <v>37</v>
      </c>
      <c r="AI14">
        <v>37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219.39</v>
      </c>
      <c r="C15" s="34">
        <v>57.39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133.80000000000001</v>
      </c>
      <c r="O15">
        <v>84.71</v>
      </c>
      <c r="P15">
        <v>1.0900000000000001</v>
      </c>
      <c r="Q15">
        <v>7.01</v>
      </c>
      <c r="R15" s="93">
        <v>0</v>
      </c>
      <c r="S15" s="93">
        <v>0</v>
      </c>
      <c r="T15" s="93">
        <v>0</v>
      </c>
      <c r="U15">
        <v>1.1499999999999999</v>
      </c>
      <c r="V15">
        <v>0</v>
      </c>
      <c r="W15">
        <v>1.34</v>
      </c>
      <c r="X15">
        <v>75</v>
      </c>
      <c r="Y15">
        <v>25</v>
      </c>
      <c r="Z15">
        <v>25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13.66</v>
      </c>
      <c r="AH15">
        <v>20.51</v>
      </c>
      <c r="AI15">
        <v>20.51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219.39</v>
      </c>
      <c r="C16" s="34">
        <v>57.39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133.80000000000001</v>
      </c>
      <c r="O16">
        <v>84.71</v>
      </c>
      <c r="P16">
        <v>1.0900000000000001</v>
      </c>
      <c r="Q16">
        <v>7.01</v>
      </c>
      <c r="R16" s="93">
        <v>0</v>
      </c>
      <c r="S16" s="93">
        <v>0</v>
      </c>
      <c r="T16" s="93">
        <v>0</v>
      </c>
      <c r="U16">
        <v>1.1499999999999999</v>
      </c>
      <c r="V16">
        <v>0</v>
      </c>
      <c r="W16">
        <v>1.34</v>
      </c>
      <c r="X16">
        <v>75.5</v>
      </c>
      <c r="Y16">
        <v>25.16</v>
      </c>
      <c r="Z16">
        <v>25.17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13.6</v>
      </c>
      <c r="AH16">
        <v>20.170000000000002</v>
      </c>
      <c r="AI16">
        <v>20.170000000000002</v>
      </c>
      <c r="AJ16">
        <v>24.06</v>
      </c>
      <c r="AK16">
        <v>0</v>
      </c>
      <c r="AL16">
        <v>0</v>
      </c>
    </row>
    <row r="17" spans="1:38">
      <c r="A17" t="s">
        <v>59</v>
      </c>
      <c r="B17" s="34">
        <v>219.39</v>
      </c>
      <c r="C17" s="34">
        <v>57.39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</v>
      </c>
      <c r="N17">
        <v>133.80000000000001</v>
      </c>
      <c r="O17">
        <v>90.48</v>
      </c>
      <c r="P17">
        <v>1.0900000000000001</v>
      </c>
      <c r="Q17">
        <v>7.01</v>
      </c>
      <c r="R17" s="93">
        <v>0</v>
      </c>
      <c r="S17" s="93">
        <v>0</v>
      </c>
      <c r="T17" s="93">
        <v>0</v>
      </c>
      <c r="U17">
        <v>1.1499999999999999</v>
      </c>
      <c r="V17">
        <v>0</v>
      </c>
      <c r="W17">
        <v>1.34</v>
      </c>
      <c r="X17">
        <v>75</v>
      </c>
      <c r="Y17">
        <v>25</v>
      </c>
      <c r="Z17">
        <v>25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13.55</v>
      </c>
      <c r="AH17">
        <v>36</v>
      </c>
      <c r="AI17">
        <v>36</v>
      </c>
      <c r="AJ17">
        <v>24.06</v>
      </c>
      <c r="AK17">
        <v>0</v>
      </c>
      <c r="AL17">
        <v>0</v>
      </c>
    </row>
    <row r="18" spans="1:38">
      <c r="A18" t="s">
        <v>60</v>
      </c>
      <c r="B18" s="34">
        <v>219.39</v>
      </c>
      <c r="C18" s="34">
        <v>67.89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</v>
      </c>
      <c r="N18">
        <v>133.80000000000001</v>
      </c>
      <c r="O18">
        <v>99.74</v>
      </c>
      <c r="P18">
        <v>1.0900000000000001</v>
      </c>
      <c r="Q18">
        <v>7.01</v>
      </c>
      <c r="R18" s="93">
        <v>0</v>
      </c>
      <c r="S18" s="93">
        <v>0</v>
      </c>
      <c r="T18" s="93">
        <v>0</v>
      </c>
      <c r="U18">
        <v>1.1499999999999999</v>
      </c>
      <c r="V18">
        <v>0</v>
      </c>
      <c r="W18">
        <v>1.34</v>
      </c>
      <c r="X18">
        <v>74</v>
      </c>
      <c r="Y18">
        <v>24.66</v>
      </c>
      <c r="Z18">
        <v>24.67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13.44</v>
      </c>
      <c r="AH18">
        <v>35.67</v>
      </c>
      <c r="AI18">
        <v>35.67</v>
      </c>
      <c r="AJ18">
        <v>24.06</v>
      </c>
      <c r="AK18">
        <v>0</v>
      </c>
      <c r="AL18">
        <v>0</v>
      </c>
    </row>
    <row r="19" spans="1:38">
      <c r="A19" t="s">
        <v>61</v>
      </c>
      <c r="B19" s="34">
        <v>219.39</v>
      </c>
      <c r="C19" s="34">
        <v>67.89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</v>
      </c>
      <c r="N19">
        <v>133.80000000000001</v>
      </c>
      <c r="O19">
        <v>99.74</v>
      </c>
      <c r="P19">
        <v>1.0900000000000001</v>
      </c>
      <c r="Q19">
        <v>7.01</v>
      </c>
      <c r="R19" s="93">
        <v>0</v>
      </c>
      <c r="S19" s="93">
        <v>0</v>
      </c>
      <c r="T19" s="93">
        <v>0</v>
      </c>
      <c r="U19">
        <v>1.1499999999999999</v>
      </c>
      <c r="V19">
        <v>0</v>
      </c>
      <c r="W19">
        <v>1.3</v>
      </c>
      <c r="X19">
        <v>73.5</v>
      </c>
      <c r="Y19">
        <v>24.5</v>
      </c>
      <c r="Z19">
        <v>24.5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15.34</v>
      </c>
      <c r="AH19">
        <v>43.33</v>
      </c>
      <c r="AI19">
        <v>43.33</v>
      </c>
      <c r="AJ19">
        <v>24.06</v>
      </c>
      <c r="AK19">
        <v>0</v>
      </c>
      <c r="AL19">
        <v>0</v>
      </c>
    </row>
    <row r="20" spans="1:38">
      <c r="A20" t="s">
        <v>62</v>
      </c>
      <c r="B20" s="34">
        <v>219.39</v>
      </c>
      <c r="C20" s="34">
        <v>67.89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</v>
      </c>
      <c r="N20">
        <v>133.80000000000001</v>
      </c>
      <c r="O20">
        <v>99.74</v>
      </c>
      <c r="P20">
        <v>1.0900000000000001</v>
      </c>
      <c r="Q20">
        <v>7.01</v>
      </c>
      <c r="R20" s="93">
        <v>0</v>
      </c>
      <c r="S20" s="93">
        <v>0</v>
      </c>
      <c r="T20" s="93">
        <v>0</v>
      </c>
      <c r="U20">
        <v>1.1499999999999999</v>
      </c>
      <c r="V20">
        <v>0</v>
      </c>
      <c r="W20">
        <v>1.3</v>
      </c>
      <c r="X20">
        <v>72</v>
      </c>
      <c r="Y20">
        <v>24</v>
      </c>
      <c r="Z20">
        <v>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15.32</v>
      </c>
      <c r="AH20">
        <v>43.33</v>
      </c>
      <c r="AI20">
        <v>43.33</v>
      </c>
      <c r="AJ20">
        <v>24.06</v>
      </c>
      <c r="AK20">
        <v>0</v>
      </c>
      <c r="AL20">
        <v>0</v>
      </c>
    </row>
    <row r="21" spans="1:38">
      <c r="A21" t="s">
        <v>63</v>
      </c>
      <c r="B21" s="34">
        <v>219.39</v>
      </c>
      <c r="C21" s="34">
        <v>67.89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33.020000000000003</v>
      </c>
      <c r="N21">
        <v>133.80000000000001</v>
      </c>
      <c r="O21">
        <v>99.74</v>
      </c>
      <c r="P21">
        <v>1.0900000000000001</v>
      </c>
      <c r="Q21">
        <v>7.01</v>
      </c>
      <c r="R21" s="93">
        <v>0</v>
      </c>
      <c r="S21" s="93">
        <v>0</v>
      </c>
      <c r="T21" s="93">
        <v>0</v>
      </c>
      <c r="U21">
        <v>1.1499999999999999</v>
      </c>
      <c r="V21">
        <v>0</v>
      </c>
      <c r="W21">
        <v>1.3</v>
      </c>
      <c r="X21">
        <v>70.5</v>
      </c>
      <c r="Y21">
        <v>23.5</v>
      </c>
      <c r="Z21">
        <v>23.5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15.29</v>
      </c>
      <c r="AH21">
        <v>35</v>
      </c>
      <c r="AI21">
        <v>35</v>
      </c>
      <c r="AJ21">
        <v>24.06</v>
      </c>
      <c r="AK21">
        <v>0</v>
      </c>
      <c r="AL21">
        <v>0</v>
      </c>
    </row>
    <row r="22" spans="1:38">
      <c r="A22" t="s">
        <v>64</v>
      </c>
      <c r="B22" s="34">
        <v>219.39</v>
      </c>
      <c r="C22" s="34">
        <v>67.89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33.020000000000003</v>
      </c>
      <c r="N22">
        <v>133.80000000000001</v>
      </c>
      <c r="O22">
        <v>99.74</v>
      </c>
      <c r="P22">
        <v>1.0900000000000001</v>
      </c>
      <c r="Q22">
        <v>7.01</v>
      </c>
      <c r="R22" s="93">
        <v>0</v>
      </c>
      <c r="S22" s="93">
        <v>0</v>
      </c>
      <c r="T22" s="93">
        <v>0</v>
      </c>
      <c r="U22">
        <v>1.1499999999999999</v>
      </c>
      <c r="V22">
        <v>0</v>
      </c>
      <c r="W22">
        <v>1.3</v>
      </c>
      <c r="X22">
        <v>67.5</v>
      </c>
      <c r="Y22">
        <v>22.5</v>
      </c>
      <c r="Z22">
        <v>22.5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15.1</v>
      </c>
      <c r="AH22">
        <v>34.33</v>
      </c>
      <c r="AI22">
        <v>34.33</v>
      </c>
      <c r="AJ22">
        <v>25.03</v>
      </c>
      <c r="AK22">
        <v>0</v>
      </c>
      <c r="AL22">
        <v>0</v>
      </c>
    </row>
    <row r="23" spans="1:38">
      <c r="A23" t="s">
        <v>65</v>
      </c>
      <c r="B23" s="34">
        <v>260.48</v>
      </c>
      <c r="C23" s="34">
        <v>67.89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33.020000000000003</v>
      </c>
      <c r="N23">
        <v>133.80000000000001</v>
      </c>
      <c r="O23">
        <v>99.74</v>
      </c>
      <c r="P23">
        <v>1.0900000000000001</v>
      </c>
      <c r="Q23">
        <v>7.01</v>
      </c>
      <c r="R23" s="93">
        <v>0</v>
      </c>
      <c r="S23" s="93">
        <v>0</v>
      </c>
      <c r="T23" s="93">
        <v>0</v>
      </c>
      <c r="U23">
        <v>1.1100000000000001</v>
      </c>
      <c r="V23">
        <v>0</v>
      </c>
      <c r="W23">
        <v>1.3</v>
      </c>
      <c r="X23">
        <v>65</v>
      </c>
      <c r="Y23">
        <v>21.66</v>
      </c>
      <c r="Z23">
        <v>21.67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14.88</v>
      </c>
      <c r="AH23">
        <v>33.67</v>
      </c>
      <c r="AI23">
        <v>33.67</v>
      </c>
      <c r="AJ23">
        <v>25.03</v>
      </c>
      <c r="AK23">
        <v>0</v>
      </c>
      <c r="AL23">
        <v>0</v>
      </c>
    </row>
    <row r="24" spans="1:38">
      <c r="A24" t="s">
        <v>66</v>
      </c>
      <c r="B24" s="34">
        <v>260.48</v>
      </c>
      <c r="C24" s="34">
        <v>67.89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33.020000000000003</v>
      </c>
      <c r="N24">
        <v>133.80000000000001</v>
      </c>
      <c r="O24">
        <v>99.74</v>
      </c>
      <c r="P24">
        <v>1.0900000000000001</v>
      </c>
      <c r="Q24">
        <v>7.01</v>
      </c>
      <c r="R24" s="93">
        <v>0</v>
      </c>
      <c r="S24" s="93">
        <v>0</v>
      </c>
      <c r="T24" s="93">
        <v>0</v>
      </c>
      <c r="U24">
        <v>1.1100000000000001</v>
      </c>
      <c r="V24">
        <v>0</v>
      </c>
      <c r="W24">
        <v>1.3</v>
      </c>
      <c r="X24">
        <v>62.5</v>
      </c>
      <c r="Y24">
        <v>20.84</v>
      </c>
      <c r="Z24">
        <v>20.83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14.55</v>
      </c>
      <c r="AH24">
        <v>33.33</v>
      </c>
      <c r="AI24">
        <v>33.33</v>
      </c>
      <c r="AJ24">
        <v>25.03</v>
      </c>
      <c r="AK24">
        <v>0</v>
      </c>
      <c r="AL24">
        <v>0</v>
      </c>
    </row>
    <row r="25" spans="1:38">
      <c r="A25" t="s">
        <v>67</v>
      </c>
      <c r="B25" s="34">
        <v>260.48</v>
      </c>
      <c r="C25" s="34">
        <v>86.83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33.020000000000003</v>
      </c>
      <c r="N25">
        <v>133.80000000000001</v>
      </c>
      <c r="O25">
        <v>99.74</v>
      </c>
      <c r="P25">
        <v>1.0900000000000001</v>
      </c>
      <c r="Q25">
        <v>7.01</v>
      </c>
      <c r="R25" s="93">
        <v>0</v>
      </c>
      <c r="S25" s="93">
        <v>0</v>
      </c>
      <c r="T25" s="93">
        <v>0</v>
      </c>
      <c r="U25">
        <v>1.1100000000000001</v>
      </c>
      <c r="V25">
        <v>0</v>
      </c>
      <c r="W25">
        <v>1.3</v>
      </c>
      <c r="X25">
        <v>61</v>
      </c>
      <c r="Y25">
        <v>20.34</v>
      </c>
      <c r="Z25">
        <v>20.329999999999998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14.1</v>
      </c>
      <c r="AH25">
        <v>33</v>
      </c>
      <c r="AI25">
        <v>33</v>
      </c>
      <c r="AJ25">
        <v>25.03</v>
      </c>
      <c r="AK25">
        <v>0</v>
      </c>
      <c r="AL25">
        <v>0</v>
      </c>
    </row>
    <row r="26" spans="1:38">
      <c r="A26" t="s">
        <v>68</v>
      </c>
      <c r="B26" s="34">
        <v>260.48</v>
      </c>
      <c r="C26" s="34">
        <v>86.83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33.020000000000003</v>
      </c>
      <c r="N26">
        <v>133.80000000000001</v>
      </c>
      <c r="O26">
        <v>99.74</v>
      </c>
      <c r="P26">
        <v>1.0900000000000001</v>
      </c>
      <c r="Q26">
        <v>7.01</v>
      </c>
      <c r="R26" s="93">
        <v>0</v>
      </c>
      <c r="S26" s="93">
        <v>0</v>
      </c>
      <c r="T26" s="93">
        <v>0</v>
      </c>
      <c r="U26">
        <v>1.1100000000000001</v>
      </c>
      <c r="V26">
        <v>0</v>
      </c>
      <c r="W26">
        <v>1.3</v>
      </c>
      <c r="X26">
        <v>59</v>
      </c>
      <c r="Y26">
        <v>19.66</v>
      </c>
      <c r="Z26">
        <v>19.670000000000002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13.77</v>
      </c>
      <c r="AH26">
        <v>32.67</v>
      </c>
      <c r="AI26">
        <v>32.67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260.48</v>
      </c>
      <c r="C27" s="34">
        <v>86.83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33.020000000000003</v>
      </c>
      <c r="N27">
        <v>133.80000000000001</v>
      </c>
      <c r="O27">
        <v>99.74</v>
      </c>
      <c r="P27">
        <v>1.01</v>
      </c>
      <c r="Q27">
        <v>7.01</v>
      </c>
      <c r="R27" s="93">
        <v>0</v>
      </c>
      <c r="S27" s="93">
        <v>0</v>
      </c>
      <c r="T27" s="93">
        <v>0</v>
      </c>
      <c r="U27">
        <v>1.1100000000000001</v>
      </c>
      <c r="V27">
        <v>0</v>
      </c>
      <c r="W27">
        <v>1.3</v>
      </c>
      <c r="X27">
        <v>57.5</v>
      </c>
      <c r="Y27">
        <v>19.16</v>
      </c>
      <c r="Z27">
        <v>19.170000000000002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10</v>
      </c>
      <c r="AH27">
        <v>25</v>
      </c>
      <c r="AI27">
        <v>25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260.48</v>
      </c>
      <c r="C28" s="34">
        <v>67.89</v>
      </c>
      <c r="D28" s="93">
        <f t="shared" si="0"/>
        <v>1.5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33.020000000000003</v>
      </c>
      <c r="N28">
        <v>133.80000000000001</v>
      </c>
      <c r="O28">
        <v>99.74</v>
      </c>
      <c r="P28">
        <v>1.01</v>
      </c>
      <c r="Q28">
        <v>7.01</v>
      </c>
      <c r="R28" s="93">
        <v>1</v>
      </c>
      <c r="S28" s="93">
        <v>0.5</v>
      </c>
      <c r="T28" s="93">
        <v>0</v>
      </c>
      <c r="U28">
        <v>1.1100000000000001</v>
      </c>
      <c r="V28">
        <v>0</v>
      </c>
      <c r="W28">
        <v>1.3</v>
      </c>
      <c r="X28">
        <v>56</v>
      </c>
      <c r="Y28">
        <v>18.66</v>
      </c>
      <c r="Z28">
        <v>18.670000000000002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10</v>
      </c>
      <c r="AH28">
        <v>25.33</v>
      </c>
      <c r="AI28">
        <v>25.33</v>
      </c>
      <c r="AJ28">
        <v>25.03</v>
      </c>
      <c r="AK28">
        <v>0</v>
      </c>
      <c r="AL28">
        <v>0</v>
      </c>
    </row>
    <row r="29" spans="1:38">
      <c r="A29" t="s">
        <v>71</v>
      </c>
      <c r="B29" s="34">
        <v>260.48</v>
      </c>
      <c r="C29" s="34">
        <v>86.83</v>
      </c>
      <c r="D29" s="93">
        <f t="shared" si="0"/>
        <v>11.14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57.74</v>
      </c>
      <c r="N29">
        <v>133.80000000000001</v>
      </c>
      <c r="O29">
        <v>99.74</v>
      </c>
      <c r="P29">
        <v>1.01</v>
      </c>
      <c r="Q29">
        <v>7.01</v>
      </c>
      <c r="R29" s="93">
        <v>8.14</v>
      </c>
      <c r="S29" s="93">
        <v>2</v>
      </c>
      <c r="T29" s="93">
        <v>1</v>
      </c>
      <c r="U29">
        <v>1.1100000000000001</v>
      </c>
      <c r="V29">
        <v>1.8979349999999999</v>
      </c>
      <c r="W29">
        <v>1.3</v>
      </c>
      <c r="X29">
        <v>54</v>
      </c>
      <c r="Y29">
        <v>18</v>
      </c>
      <c r="Z29">
        <v>18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10.34</v>
      </c>
      <c r="AH29">
        <v>25.67</v>
      </c>
      <c r="AI29">
        <v>25.67</v>
      </c>
      <c r="AJ29">
        <v>24.06</v>
      </c>
      <c r="AK29">
        <v>0</v>
      </c>
      <c r="AL29">
        <v>0</v>
      </c>
    </row>
    <row r="30" spans="1:38">
      <c r="A30" t="s">
        <v>72</v>
      </c>
      <c r="B30" s="34">
        <v>260.48</v>
      </c>
      <c r="C30" s="34">
        <v>86.83</v>
      </c>
      <c r="D30" s="93">
        <f t="shared" si="0"/>
        <v>24.939999999999998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133.80000000000001</v>
      </c>
      <c r="O30">
        <v>99.74</v>
      </c>
      <c r="P30">
        <v>1.01</v>
      </c>
      <c r="Q30">
        <v>7.01</v>
      </c>
      <c r="R30" s="93">
        <v>14.94</v>
      </c>
      <c r="S30" s="93">
        <v>7</v>
      </c>
      <c r="T30" s="93">
        <v>3</v>
      </c>
      <c r="U30">
        <v>1.1100000000000001</v>
      </c>
      <c r="V30">
        <v>7.6209389999999999</v>
      </c>
      <c r="W30">
        <v>1.3</v>
      </c>
      <c r="X30">
        <v>49.5</v>
      </c>
      <c r="Y30">
        <v>16.5</v>
      </c>
      <c r="Z30">
        <v>16.5</v>
      </c>
      <c r="AA30">
        <v>0.01</v>
      </c>
      <c r="AB30">
        <v>0</v>
      </c>
      <c r="AC30">
        <v>0</v>
      </c>
      <c r="AD30">
        <v>0.5</v>
      </c>
      <c r="AE30">
        <v>0</v>
      </c>
      <c r="AF30">
        <v>0</v>
      </c>
      <c r="AG30">
        <v>10.34</v>
      </c>
      <c r="AH30">
        <v>26.33</v>
      </c>
      <c r="AI30">
        <v>26.33</v>
      </c>
      <c r="AJ30">
        <v>23.1</v>
      </c>
      <c r="AK30">
        <v>1</v>
      </c>
      <c r="AL30">
        <v>1</v>
      </c>
    </row>
    <row r="31" spans="1:38">
      <c r="A31" t="s">
        <v>73</v>
      </c>
      <c r="B31" s="34">
        <v>260.48</v>
      </c>
      <c r="C31" s="34">
        <v>86.83</v>
      </c>
      <c r="D31" s="93">
        <f t="shared" si="0"/>
        <v>47.120000000000005</v>
      </c>
      <c r="E31" s="34">
        <v>0</v>
      </c>
      <c r="F31" s="34"/>
      <c r="G31" s="34"/>
      <c r="H31" s="34"/>
      <c r="I31" s="34"/>
      <c r="J31" s="37">
        <v>0.15</v>
      </c>
      <c r="K31" s="37">
        <v>0.15</v>
      </c>
      <c r="L31" s="37">
        <v>0.15</v>
      </c>
      <c r="M31">
        <v>57.74</v>
      </c>
      <c r="N31">
        <v>133.80000000000001</v>
      </c>
      <c r="O31">
        <v>99.74</v>
      </c>
      <c r="P31">
        <v>1.01</v>
      </c>
      <c r="Q31">
        <v>7.01</v>
      </c>
      <c r="R31" s="93">
        <v>24.12</v>
      </c>
      <c r="S31" s="93">
        <v>13</v>
      </c>
      <c r="T31" s="93">
        <v>10</v>
      </c>
      <c r="U31">
        <v>1.18</v>
      </c>
      <c r="V31">
        <v>14.142049</v>
      </c>
      <c r="W31">
        <v>1.3</v>
      </c>
      <c r="X31">
        <v>45</v>
      </c>
      <c r="Y31">
        <v>15</v>
      </c>
      <c r="Z31">
        <v>15</v>
      </c>
      <c r="AA31">
        <v>2.52</v>
      </c>
      <c r="AB31">
        <v>0.5</v>
      </c>
      <c r="AC31">
        <v>2.61</v>
      </c>
      <c r="AD31">
        <v>1</v>
      </c>
      <c r="AE31">
        <v>2</v>
      </c>
      <c r="AF31">
        <v>1</v>
      </c>
      <c r="AG31">
        <v>10.66</v>
      </c>
      <c r="AH31">
        <v>25.33</v>
      </c>
      <c r="AI31">
        <v>25.33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260.48</v>
      </c>
      <c r="C32" s="34">
        <v>86.83</v>
      </c>
      <c r="D32" s="93">
        <f t="shared" si="0"/>
        <v>88.23</v>
      </c>
      <c r="E32" s="34">
        <v>0</v>
      </c>
      <c r="F32" s="34"/>
      <c r="G32" s="34"/>
      <c r="H32" s="34"/>
      <c r="I32" s="34"/>
      <c r="J32" s="37">
        <v>0.64</v>
      </c>
      <c r="K32" s="37">
        <v>0.64</v>
      </c>
      <c r="L32" s="37">
        <v>0.65</v>
      </c>
      <c r="M32">
        <v>57.74</v>
      </c>
      <c r="N32">
        <v>133.80000000000001</v>
      </c>
      <c r="O32">
        <v>99.74</v>
      </c>
      <c r="P32">
        <v>1.01</v>
      </c>
      <c r="Q32">
        <v>7.01</v>
      </c>
      <c r="R32" s="93">
        <v>31.61</v>
      </c>
      <c r="S32" s="93">
        <v>25</v>
      </c>
      <c r="T32" s="93">
        <v>31.62</v>
      </c>
      <c r="U32">
        <v>1.18</v>
      </c>
      <c r="V32">
        <v>21.587793999999999</v>
      </c>
      <c r="W32">
        <v>1.3</v>
      </c>
      <c r="X32">
        <v>40.5</v>
      </c>
      <c r="Y32">
        <v>13.5</v>
      </c>
      <c r="Z32">
        <v>13.5</v>
      </c>
      <c r="AA32">
        <v>11.08</v>
      </c>
      <c r="AB32">
        <v>2.2200000000000002</v>
      </c>
      <c r="AC32">
        <v>6.83</v>
      </c>
      <c r="AD32">
        <v>3</v>
      </c>
      <c r="AE32">
        <v>6</v>
      </c>
      <c r="AF32">
        <v>3</v>
      </c>
      <c r="AG32">
        <v>10.34</v>
      </c>
      <c r="AH32">
        <v>24.33</v>
      </c>
      <c r="AI32">
        <v>24.33</v>
      </c>
      <c r="AJ32">
        <v>22.14</v>
      </c>
      <c r="AK32">
        <v>11</v>
      </c>
      <c r="AL32">
        <v>4</v>
      </c>
    </row>
    <row r="33" spans="1:38">
      <c r="A33" t="s">
        <v>75</v>
      </c>
      <c r="B33" s="34">
        <v>260.48</v>
      </c>
      <c r="C33" s="34">
        <v>86.83</v>
      </c>
      <c r="D33" s="93">
        <f t="shared" si="0"/>
        <v>93</v>
      </c>
      <c r="E33" s="34">
        <v>0</v>
      </c>
      <c r="F33" s="34"/>
      <c r="G33" s="34"/>
      <c r="H33" s="34"/>
      <c r="I33" s="34"/>
      <c r="J33" s="37">
        <v>1.52</v>
      </c>
      <c r="K33" s="37">
        <v>1.52</v>
      </c>
      <c r="L33" s="37">
        <v>1.56</v>
      </c>
      <c r="M33">
        <v>57.74</v>
      </c>
      <c r="N33">
        <v>133.80000000000001</v>
      </c>
      <c r="O33">
        <v>99.74</v>
      </c>
      <c r="P33">
        <v>1.01</v>
      </c>
      <c r="Q33">
        <v>7.01</v>
      </c>
      <c r="R33" s="93">
        <v>31</v>
      </c>
      <c r="S33" s="93">
        <v>31</v>
      </c>
      <c r="T33" s="93">
        <v>31</v>
      </c>
      <c r="U33">
        <v>1.18</v>
      </c>
      <c r="V33">
        <v>30.941206999999999</v>
      </c>
      <c r="W33">
        <v>1.3</v>
      </c>
      <c r="X33">
        <v>39</v>
      </c>
      <c r="Y33">
        <v>13</v>
      </c>
      <c r="Z33">
        <v>13</v>
      </c>
      <c r="AA33">
        <v>24.39</v>
      </c>
      <c r="AB33">
        <v>4.88</v>
      </c>
      <c r="AC33">
        <v>11.85</v>
      </c>
      <c r="AD33">
        <v>6</v>
      </c>
      <c r="AE33">
        <v>9</v>
      </c>
      <c r="AF33">
        <v>5</v>
      </c>
      <c r="AG33">
        <v>10</v>
      </c>
      <c r="AH33">
        <v>23.33</v>
      </c>
      <c r="AI33">
        <v>23.33</v>
      </c>
      <c r="AJ33">
        <v>22.14</v>
      </c>
      <c r="AK33">
        <v>20</v>
      </c>
      <c r="AL33">
        <v>8</v>
      </c>
    </row>
    <row r="34" spans="1:38">
      <c r="A34" t="s">
        <v>76</v>
      </c>
      <c r="B34" s="34">
        <v>260.48</v>
      </c>
      <c r="C34" s="34">
        <v>86.83</v>
      </c>
      <c r="D34" s="93">
        <f t="shared" si="0"/>
        <v>93</v>
      </c>
      <c r="E34" s="34">
        <v>0</v>
      </c>
      <c r="F34" s="34"/>
      <c r="G34" s="34"/>
      <c r="H34" s="34"/>
      <c r="I34" s="34"/>
      <c r="J34" s="37">
        <v>2.81</v>
      </c>
      <c r="K34" s="37">
        <v>2.81</v>
      </c>
      <c r="L34" s="37">
        <v>2.88</v>
      </c>
      <c r="M34">
        <v>57.74</v>
      </c>
      <c r="N34">
        <v>133.80000000000001</v>
      </c>
      <c r="O34">
        <v>99.74</v>
      </c>
      <c r="P34">
        <v>1.01</v>
      </c>
      <c r="Q34">
        <v>7.01</v>
      </c>
      <c r="R34" s="93">
        <v>31</v>
      </c>
      <c r="S34" s="93">
        <v>31</v>
      </c>
      <c r="T34" s="93">
        <v>31</v>
      </c>
      <c r="U34">
        <v>1.18</v>
      </c>
      <c r="V34">
        <v>42.221753999999997</v>
      </c>
      <c r="W34">
        <v>1.3</v>
      </c>
      <c r="X34">
        <v>38</v>
      </c>
      <c r="Y34">
        <v>12.66</v>
      </c>
      <c r="Z34">
        <v>12.67</v>
      </c>
      <c r="AA34">
        <v>43.46</v>
      </c>
      <c r="AB34">
        <v>8.69</v>
      </c>
      <c r="AC34">
        <v>16.86</v>
      </c>
      <c r="AD34">
        <v>9</v>
      </c>
      <c r="AE34">
        <v>20</v>
      </c>
      <c r="AF34">
        <v>10</v>
      </c>
      <c r="AG34">
        <v>9.66</v>
      </c>
      <c r="AH34">
        <v>22.33</v>
      </c>
      <c r="AI34">
        <v>22.33</v>
      </c>
      <c r="AJ34">
        <v>22.14</v>
      </c>
      <c r="AK34">
        <v>33</v>
      </c>
      <c r="AL34">
        <v>14</v>
      </c>
    </row>
    <row r="35" spans="1:38">
      <c r="A35" t="s">
        <v>77</v>
      </c>
      <c r="B35" s="34">
        <v>260.48</v>
      </c>
      <c r="C35" s="34">
        <v>86.83</v>
      </c>
      <c r="D35" s="93">
        <f t="shared" si="0"/>
        <v>93</v>
      </c>
      <c r="E35" s="34">
        <v>0</v>
      </c>
      <c r="F35" s="34"/>
      <c r="G35" s="34"/>
      <c r="H35" s="34"/>
      <c r="I35" s="34"/>
      <c r="J35" s="37">
        <v>4.07</v>
      </c>
      <c r="K35" s="37">
        <v>4.07</v>
      </c>
      <c r="L35" s="37">
        <v>4.17</v>
      </c>
      <c r="M35">
        <v>57.74</v>
      </c>
      <c r="N35">
        <v>133.80000000000001</v>
      </c>
      <c r="O35">
        <v>99.74</v>
      </c>
      <c r="P35">
        <v>1.01</v>
      </c>
      <c r="Q35">
        <v>7.01</v>
      </c>
      <c r="R35" s="93">
        <v>31</v>
      </c>
      <c r="S35" s="93">
        <v>31</v>
      </c>
      <c r="T35" s="93">
        <v>31</v>
      </c>
      <c r="U35">
        <v>1.1499999999999999</v>
      </c>
      <c r="V35">
        <v>54.660527999999999</v>
      </c>
      <c r="W35">
        <v>1.34</v>
      </c>
      <c r="X35">
        <v>36</v>
      </c>
      <c r="Y35">
        <v>12</v>
      </c>
      <c r="Z35">
        <v>12</v>
      </c>
      <c r="AA35">
        <v>66.36</v>
      </c>
      <c r="AB35">
        <v>13.27</v>
      </c>
      <c r="AC35">
        <v>21.8</v>
      </c>
      <c r="AD35">
        <v>13.7</v>
      </c>
      <c r="AE35">
        <v>30</v>
      </c>
      <c r="AF35">
        <v>15</v>
      </c>
      <c r="AG35">
        <v>9.34</v>
      </c>
      <c r="AH35">
        <v>21.44</v>
      </c>
      <c r="AI35">
        <v>21.44</v>
      </c>
      <c r="AJ35">
        <v>22.14</v>
      </c>
      <c r="AK35">
        <v>49</v>
      </c>
      <c r="AL35">
        <v>21</v>
      </c>
    </row>
    <row r="36" spans="1:38">
      <c r="A36" t="s">
        <v>78</v>
      </c>
      <c r="B36" s="34">
        <v>260.48</v>
      </c>
      <c r="C36" s="34">
        <v>86.83</v>
      </c>
      <c r="D36" s="93">
        <f t="shared" si="0"/>
        <v>93</v>
      </c>
      <c r="E36" s="34">
        <v>0</v>
      </c>
      <c r="F36" s="34"/>
      <c r="G36" s="34"/>
      <c r="H36" s="34"/>
      <c r="I36" s="34"/>
      <c r="J36" s="37">
        <v>5.51</v>
      </c>
      <c r="K36" s="37">
        <v>5.51</v>
      </c>
      <c r="L36" s="37">
        <v>5.65</v>
      </c>
      <c r="M36">
        <v>57.74</v>
      </c>
      <c r="N36">
        <v>133.80000000000001</v>
      </c>
      <c r="O36">
        <v>99.74</v>
      </c>
      <c r="P36">
        <v>1.01</v>
      </c>
      <c r="Q36">
        <v>7.01</v>
      </c>
      <c r="R36" s="93">
        <v>31</v>
      </c>
      <c r="S36" s="93">
        <v>31</v>
      </c>
      <c r="T36" s="93">
        <v>31</v>
      </c>
      <c r="U36">
        <v>1.1499999999999999</v>
      </c>
      <c r="V36">
        <v>67.089568999999997</v>
      </c>
      <c r="W36">
        <v>1.34</v>
      </c>
      <c r="X36">
        <v>35</v>
      </c>
      <c r="Y36">
        <v>11.66</v>
      </c>
      <c r="Z36">
        <v>11.67</v>
      </c>
      <c r="AA36">
        <v>90.56</v>
      </c>
      <c r="AB36">
        <v>18.11</v>
      </c>
      <c r="AC36">
        <v>27.56</v>
      </c>
      <c r="AD36">
        <v>18.5</v>
      </c>
      <c r="AE36">
        <v>37</v>
      </c>
      <c r="AF36">
        <v>18</v>
      </c>
      <c r="AG36">
        <v>9</v>
      </c>
      <c r="AH36">
        <v>20.440000000000001</v>
      </c>
      <c r="AI36">
        <v>20.440000000000001</v>
      </c>
      <c r="AJ36">
        <v>22.14</v>
      </c>
      <c r="AK36">
        <v>70</v>
      </c>
      <c r="AL36">
        <v>30</v>
      </c>
    </row>
    <row r="37" spans="1:38">
      <c r="A37" t="s">
        <v>79</v>
      </c>
      <c r="B37" s="34">
        <v>260.48</v>
      </c>
      <c r="C37" s="34">
        <v>86.83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6.86</v>
      </c>
      <c r="K37" s="37">
        <v>6.86</v>
      </c>
      <c r="L37" s="37">
        <v>7.03</v>
      </c>
      <c r="M37">
        <v>57.74</v>
      </c>
      <c r="N37">
        <v>133.80000000000001</v>
      </c>
      <c r="O37">
        <v>99.74</v>
      </c>
      <c r="P37">
        <v>1.01</v>
      </c>
      <c r="Q37">
        <v>7.01</v>
      </c>
      <c r="R37" s="93">
        <v>32</v>
      </c>
      <c r="S37" s="93">
        <v>32</v>
      </c>
      <c r="T37" s="93">
        <v>32</v>
      </c>
      <c r="U37">
        <v>1.1499999999999999</v>
      </c>
      <c r="V37">
        <v>78.798367999999996</v>
      </c>
      <c r="W37">
        <v>1.34</v>
      </c>
      <c r="X37">
        <v>34</v>
      </c>
      <c r="Y37">
        <v>11.34</v>
      </c>
      <c r="Z37">
        <v>11.33</v>
      </c>
      <c r="AA37">
        <v>114.5</v>
      </c>
      <c r="AB37">
        <v>22.9</v>
      </c>
      <c r="AC37">
        <v>33.54</v>
      </c>
      <c r="AD37">
        <v>24.1</v>
      </c>
      <c r="AE37">
        <v>45</v>
      </c>
      <c r="AF37">
        <v>22</v>
      </c>
      <c r="AG37">
        <v>8.66</v>
      </c>
      <c r="AH37">
        <v>20.09</v>
      </c>
      <c r="AI37">
        <v>20.09</v>
      </c>
      <c r="AJ37">
        <v>22.14</v>
      </c>
      <c r="AK37">
        <v>88</v>
      </c>
      <c r="AL37">
        <v>37</v>
      </c>
    </row>
    <row r="38" spans="1:38">
      <c r="A38" t="s">
        <v>80</v>
      </c>
      <c r="B38" s="34">
        <v>260.48</v>
      </c>
      <c r="C38" s="34">
        <v>86.83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8.2799999999999994</v>
      </c>
      <c r="K38" s="37">
        <v>8.2799999999999994</v>
      </c>
      <c r="L38" s="37">
        <v>8.48</v>
      </c>
      <c r="M38">
        <v>57.74</v>
      </c>
      <c r="N38">
        <v>133.80000000000001</v>
      </c>
      <c r="O38">
        <v>99.74</v>
      </c>
      <c r="P38">
        <v>1.01</v>
      </c>
      <c r="Q38">
        <v>7.01</v>
      </c>
      <c r="R38" s="93">
        <v>32</v>
      </c>
      <c r="S38" s="93">
        <v>32</v>
      </c>
      <c r="T38" s="93">
        <v>32</v>
      </c>
      <c r="U38">
        <v>1.1499999999999999</v>
      </c>
      <c r="V38">
        <v>89.971851999999998</v>
      </c>
      <c r="W38">
        <v>1.34</v>
      </c>
      <c r="X38">
        <v>33</v>
      </c>
      <c r="Y38">
        <v>11</v>
      </c>
      <c r="Z38">
        <v>11</v>
      </c>
      <c r="AA38">
        <v>138.16999999999999</v>
      </c>
      <c r="AB38">
        <v>27.63</v>
      </c>
      <c r="AC38">
        <v>44.16</v>
      </c>
      <c r="AD38">
        <v>28.1</v>
      </c>
      <c r="AE38">
        <v>53</v>
      </c>
      <c r="AF38">
        <v>27</v>
      </c>
      <c r="AG38">
        <v>8.34</v>
      </c>
      <c r="AH38">
        <v>20.22</v>
      </c>
      <c r="AI38">
        <v>20.22</v>
      </c>
      <c r="AJ38">
        <v>22.14</v>
      </c>
      <c r="AK38">
        <v>105</v>
      </c>
      <c r="AL38">
        <v>45</v>
      </c>
    </row>
    <row r="39" spans="1:38">
      <c r="A39" t="s">
        <v>81</v>
      </c>
      <c r="B39" s="34">
        <v>260.48</v>
      </c>
      <c r="C39" s="34">
        <v>75.89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9.64</v>
      </c>
      <c r="K39" s="37">
        <v>9.64</v>
      </c>
      <c r="L39" s="37">
        <v>9.8699999999999992</v>
      </c>
      <c r="M39">
        <v>57.74</v>
      </c>
      <c r="N39">
        <v>133.80000000000001</v>
      </c>
      <c r="O39">
        <v>99.74</v>
      </c>
      <c r="P39">
        <v>1.01</v>
      </c>
      <c r="Q39">
        <v>7.01</v>
      </c>
      <c r="R39" s="93">
        <v>32</v>
      </c>
      <c r="S39" s="93">
        <v>32</v>
      </c>
      <c r="T39" s="93">
        <v>32</v>
      </c>
      <c r="U39">
        <v>1.1499999999999999</v>
      </c>
      <c r="V39">
        <v>94.877284000000003</v>
      </c>
      <c r="W39">
        <v>1.34</v>
      </c>
      <c r="X39">
        <v>33</v>
      </c>
      <c r="Y39">
        <v>11</v>
      </c>
      <c r="Z39">
        <v>11</v>
      </c>
      <c r="AA39">
        <v>160.66</v>
      </c>
      <c r="AB39">
        <v>32.130000000000003</v>
      </c>
      <c r="AC39">
        <v>54.03</v>
      </c>
      <c r="AD39">
        <v>31.4</v>
      </c>
      <c r="AE39">
        <v>62</v>
      </c>
      <c r="AF39">
        <v>31</v>
      </c>
      <c r="AG39">
        <v>8</v>
      </c>
      <c r="AH39">
        <v>19.82</v>
      </c>
      <c r="AI39">
        <v>19.82</v>
      </c>
      <c r="AJ39">
        <v>22.14</v>
      </c>
      <c r="AK39">
        <v>126</v>
      </c>
      <c r="AL39">
        <v>54</v>
      </c>
    </row>
    <row r="40" spans="1:38">
      <c r="A40" t="s">
        <v>82</v>
      </c>
      <c r="B40" s="34">
        <v>260.48</v>
      </c>
      <c r="C40" s="34">
        <v>86.83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10.75</v>
      </c>
      <c r="K40" s="37">
        <v>10.75</v>
      </c>
      <c r="L40" s="37">
        <v>11.03</v>
      </c>
      <c r="M40">
        <v>57.74</v>
      </c>
      <c r="N40">
        <v>133.80000000000001</v>
      </c>
      <c r="O40">
        <v>99.74</v>
      </c>
      <c r="P40">
        <v>1.01</v>
      </c>
      <c r="Q40">
        <v>7.01</v>
      </c>
      <c r="R40" s="93">
        <v>32</v>
      </c>
      <c r="S40" s="93">
        <v>32</v>
      </c>
      <c r="T40" s="93">
        <v>32</v>
      </c>
      <c r="U40">
        <v>1.1499999999999999</v>
      </c>
      <c r="V40">
        <v>104.26962899999999</v>
      </c>
      <c r="W40">
        <v>1.34</v>
      </c>
      <c r="X40">
        <v>33</v>
      </c>
      <c r="Y40">
        <v>11</v>
      </c>
      <c r="Z40">
        <v>11</v>
      </c>
      <c r="AA40">
        <v>180.78</v>
      </c>
      <c r="AB40">
        <v>36.15</v>
      </c>
      <c r="AC40">
        <v>62.91</v>
      </c>
      <c r="AD40">
        <v>34.5</v>
      </c>
      <c r="AE40">
        <v>69</v>
      </c>
      <c r="AF40">
        <v>35</v>
      </c>
      <c r="AG40">
        <v>7.66</v>
      </c>
      <c r="AH40">
        <v>19.11</v>
      </c>
      <c r="AI40">
        <v>19.11</v>
      </c>
      <c r="AJ40">
        <v>22.14</v>
      </c>
      <c r="AK40">
        <v>144</v>
      </c>
      <c r="AL40">
        <v>61</v>
      </c>
    </row>
    <row r="41" spans="1:38">
      <c r="A41" t="s">
        <v>83</v>
      </c>
      <c r="B41" s="34">
        <v>260.48</v>
      </c>
      <c r="C41" s="34">
        <v>86.83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11.91</v>
      </c>
      <c r="K41" s="37">
        <v>11.91</v>
      </c>
      <c r="L41" s="37">
        <v>12.2</v>
      </c>
      <c r="M41">
        <v>57.74</v>
      </c>
      <c r="N41">
        <v>133.80000000000001</v>
      </c>
      <c r="O41">
        <v>99.74</v>
      </c>
      <c r="P41">
        <v>1.01</v>
      </c>
      <c r="Q41">
        <v>6.01</v>
      </c>
      <c r="R41" s="93">
        <v>32</v>
      </c>
      <c r="S41" s="93">
        <v>32</v>
      </c>
      <c r="T41" s="93">
        <v>32</v>
      </c>
      <c r="U41">
        <v>1.1499999999999999</v>
      </c>
      <c r="V41">
        <v>112.63027599999999</v>
      </c>
      <c r="W41">
        <v>1.34</v>
      </c>
      <c r="X41">
        <v>33.5</v>
      </c>
      <c r="Y41">
        <v>11.16</v>
      </c>
      <c r="Z41">
        <v>11.17</v>
      </c>
      <c r="AA41">
        <v>200.18</v>
      </c>
      <c r="AB41">
        <v>40.03</v>
      </c>
      <c r="AC41">
        <v>71.2</v>
      </c>
      <c r="AD41">
        <v>37.5</v>
      </c>
      <c r="AE41">
        <v>76</v>
      </c>
      <c r="AF41">
        <v>38</v>
      </c>
      <c r="AG41">
        <v>7.34</v>
      </c>
      <c r="AH41">
        <v>18.07</v>
      </c>
      <c r="AI41">
        <v>18.07</v>
      </c>
      <c r="AJ41">
        <v>22.14</v>
      </c>
      <c r="AK41">
        <v>161</v>
      </c>
      <c r="AL41">
        <v>69</v>
      </c>
    </row>
    <row r="42" spans="1:38">
      <c r="A42" t="s">
        <v>84</v>
      </c>
      <c r="B42" s="34">
        <v>260.48</v>
      </c>
      <c r="C42" s="34">
        <v>75.89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12.86</v>
      </c>
      <c r="K42" s="37">
        <v>12.86</v>
      </c>
      <c r="L42" s="37">
        <v>13.19</v>
      </c>
      <c r="M42">
        <v>57.74</v>
      </c>
      <c r="N42">
        <v>133.80000000000001</v>
      </c>
      <c r="O42">
        <v>99.74</v>
      </c>
      <c r="P42">
        <v>1.01</v>
      </c>
      <c r="Q42">
        <v>6.01</v>
      </c>
      <c r="R42" s="93">
        <v>32.340000000000003</v>
      </c>
      <c r="S42" s="93">
        <v>32.33</v>
      </c>
      <c r="T42" s="93">
        <v>32.33</v>
      </c>
      <c r="U42">
        <v>1.1499999999999999</v>
      </c>
      <c r="V42">
        <v>120.19281700000001</v>
      </c>
      <c r="W42">
        <v>1.34</v>
      </c>
      <c r="X42">
        <v>33.5</v>
      </c>
      <c r="Y42">
        <v>11.16</v>
      </c>
      <c r="Z42">
        <v>11.17</v>
      </c>
      <c r="AA42">
        <v>218.53</v>
      </c>
      <c r="AB42">
        <v>43.71</v>
      </c>
      <c r="AC42">
        <v>78.87</v>
      </c>
      <c r="AD42">
        <v>40.5</v>
      </c>
      <c r="AE42">
        <v>83</v>
      </c>
      <c r="AF42">
        <v>41</v>
      </c>
      <c r="AG42">
        <v>7</v>
      </c>
      <c r="AH42">
        <v>17.18</v>
      </c>
      <c r="AI42">
        <v>17.18</v>
      </c>
      <c r="AJ42">
        <v>22.14</v>
      </c>
      <c r="AK42">
        <v>175</v>
      </c>
      <c r="AL42">
        <v>75</v>
      </c>
    </row>
    <row r="43" spans="1:38">
      <c r="A43" t="s">
        <v>85</v>
      </c>
      <c r="B43" s="34">
        <v>260.48</v>
      </c>
      <c r="C43" s="34">
        <v>75.89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13.87</v>
      </c>
      <c r="K43" s="37">
        <v>13.87</v>
      </c>
      <c r="L43" s="37">
        <v>14.22</v>
      </c>
      <c r="M43">
        <v>57.74</v>
      </c>
      <c r="N43">
        <v>133.80000000000001</v>
      </c>
      <c r="O43">
        <v>99.74</v>
      </c>
      <c r="P43">
        <v>1.01</v>
      </c>
      <c r="Q43">
        <v>6.01</v>
      </c>
      <c r="R43" s="93">
        <v>32.340000000000003</v>
      </c>
      <c r="S43" s="93">
        <v>32.33</v>
      </c>
      <c r="T43" s="93">
        <v>32.33</v>
      </c>
      <c r="U43">
        <v>1.1100000000000001</v>
      </c>
      <c r="V43">
        <v>126.772325</v>
      </c>
      <c r="W43">
        <v>1.39</v>
      </c>
      <c r="X43">
        <v>33</v>
      </c>
      <c r="Y43">
        <v>11</v>
      </c>
      <c r="Z43">
        <v>11</v>
      </c>
      <c r="AA43">
        <v>235.57</v>
      </c>
      <c r="AB43">
        <v>47.11</v>
      </c>
      <c r="AC43">
        <v>85.62</v>
      </c>
      <c r="AD43">
        <v>43.1</v>
      </c>
      <c r="AE43">
        <v>89</v>
      </c>
      <c r="AF43">
        <v>44</v>
      </c>
      <c r="AG43">
        <v>6.66</v>
      </c>
      <c r="AH43">
        <v>20</v>
      </c>
      <c r="AI43">
        <v>20</v>
      </c>
      <c r="AJ43">
        <v>22.14</v>
      </c>
      <c r="AK43">
        <v>186</v>
      </c>
      <c r="AL43">
        <v>84</v>
      </c>
    </row>
    <row r="44" spans="1:38">
      <c r="A44" t="s">
        <v>86</v>
      </c>
      <c r="B44" s="34">
        <v>260.48</v>
      </c>
      <c r="C44" s="34">
        <v>75.89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14.61</v>
      </c>
      <c r="K44" s="37">
        <v>14.61</v>
      </c>
      <c r="L44" s="37">
        <v>14.97</v>
      </c>
      <c r="M44">
        <v>57.74</v>
      </c>
      <c r="N44">
        <v>133.80000000000001</v>
      </c>
      <c r="O44">
        <v>81.819999999999993</v>
      </c>
      <c r="P44">
        <v>1.01</v>
      </c>
      <c r="Q44">
        <v>6.01</v>
      </c>
      <c r="R44" s="93">
        <v>32.340000000000003</v>
      </c>
      <c r="S44" s="93">
        <v>32.33</v>
      </c>
      <c r="T44" s="93">
        <v>32.33</v>
      </c>
      <c r="U44">
        <v>1.1100000000000001</v>
      </c>
      <c r="V44">
        <v>132.46612999999999</v>
      </c>
      <c r="W44">
        <v>1.39</v>
      </c>
      <c r="X44">
        <v>33</v>
      </c>
      <c r="Y44">
        <v>11</v>
      </c>
      <c r="Z44">
        <v>11</v>
      </c>
      <c r="AA44">
        <v>245.83</v>
      </c>
      <c r="AB44">
        <v>49.17</v>
      </c>
      <c r="AC44">
        <v>91.93</v>
      </c>
      <c r="AD44">
        <v>45.2</v>
      </c>
      <c r="AE44">
        <v>92</v>
      </c>
      <c r="AF44">
        <v>46</v>
      </c>
      <c r="AG44">
        <v>6.66</v>
      </c>
      <c r="AH44">
        <v>19.329999999999998</v>
      </c>
      <c r="AI44">
        <v>19.329999999999998</v>
      </c>
      <c r="AJ44">
        <v>22.14</v>
      </c>
      <c r="AK44">
        <v>196</v>
      </c>
      <c r="AL44">
        <v>89</v>
      </c>
    </row>
    <row r="45" spans="1:38">
      <c r="A45" t="s">
        <v>87</v>
      </c>
      <c r="B45" s="34">
        <v>260.48</v>
      </c>
      <c r="C45" s="34">
        <v>75.89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15.31</v>
      </c>
      <c r="K45" s="37">
        <v>15.31</v>
      </c>
      <c r="L45" s="37">
        <v>15.69</v>
      </c>
      <c r="M45">
        <v>57.74</v>
      </c>
      <c r="N45">
        <v>133.80000000000001</v>
      </c>
      <c r="O45">
        <v>81.819999999999993</v>
      </c>
      <c r="P45">
        <v>1.01</v>
      </c>
      <c r="Q45">
        <v>6.01</v>
      </c>
      <c r="R45" s="93">
        <v>32.340000000000003</v>
      </c>
      <c r="S45" s="93">
        <v>32.33</v>
      </c>
      <c r="T45" s="93">
        <v>32.33</v>
      </c>
      <c r="U45">
        <v>1.1100000000000001</v>
      </c>
      <c r="V45">
        <v>137.20610099999999</v>
      </c>
      <c r="W45">
        <v>1.39</v>
      </c>
      <c r="X45">
        <v>22.5</v>
      </c>
      <c r="Y45">
        <v>7.5</v>
      </c>
      <c r="Z45">
        <v>7.5</v>
      </c>
      <c r="AA45">
        <v>245.83</v>
      </c>
      <c r="AB45">
        <v>49.17</v>
      </c>
      <c r="AC45">
        <v>92.52</v>
      </c>
      <c r="AD45">
        <v>46.8</v>
      </c>
      <c r="AE45">
        <v>94</v>
      </c>
      <c r="AF45">
        <v>47</v>
      </c>
      <c r="AG45">
        <v>6.66</v>
      </c>
      <c r="AH45">
        <v>13.33</v>
      </c>
      <c r="AI45">
        <v>13.33</v>
      </c>
      <c r="AJ45">
        <v>22.14</v>
      </c>
      <c r="AK45">
        <v>203</v>
      </c>
      <c r="AL45">
        <v>87</v>
      </c>
    </row>
    <row r="46" spans="1:38">
      <c r="A46" t="s">
        <v>88</v>
      </c>
      <c r="B46" s="34">
        <v>260.48</v>
      </c>
      <c r="C46" s="34">
        <v>75.89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16.05</v>
      </c>
      <c r="K46" s="37">
        <v>16.05</v>
      </c>
      <c r="L46" s="37">
        <v>16.45</v>
      </c>
      <c r="M46">
        <v>57.74</v>
      </c>
      <c r="N46">
        <v>133.80000000000001</v>
      </c>
      <c r="O46">
        <v>86.63</v>
      </c>
      <c r="P46">
        <v>1.01</v>
      </c>
      <c r="Q46">
        <v>6.01</v>
      </c>
      <c r="R46" s="93">
        <v>32.340000000000003</v>
      </c>
      <c r="S46" s="93">
        <v>32.33</v>
      </c>
      <c r="T46" s="93">
        <v>32.33</v>
      </c>
      <c r="U46">
        <v>1.1100000000000001</v>
      </c>
      <c r="V46">
        <v>141.177165</v>
      </c>
      <c r="W46">
        <v>1.39</v>
      </c>
      <c r="X46">
        <v>22</v>
      </c>
      <c r="Y46">
        <v>7.34</v>
      </c>
      <c r="Z46">
        <v>7.33</v>
      </c>
      <c r="AA46">
        <v>245.83</v>
      </c>
      <c r="AB46">
        <v>49.17</v>
      </c>
      <c r="AC46">
        <v>92.33</v>
      </c>
      <c r="AD46">
        <v>48</v>
      </c>
      <c r="AE46">
        <v>94</v>
      </c>
      <c r="AF46">
        <v>47</v>
      </c>
      <c r="AG46">
        <v>6.66</v>
      </c>
      <c r="AH46">
        <v>13.33</v>
      </c>
      <c r="AI46">
        <v>13.33</v>
      </c>
      <c r="AJ46">
        <v>22.14</v>
      </c>
      <c r="AK46">
        <v>210</v>
      </c>
      <c r="AL46">
        <v>90</v>
      </c>
    </row>
    <row r="47" spans="1:38">
      <c r="A47" t="s">
        <v>89</v>
      </c>
      <c r="B47" s="34">
        <v>260.48</v>
      </c>
      <c r="C47" s="34">
        <v>75.89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16.73</v>
      </c>
      <c r="K47" s="37">
        <v>16.73</v>
      </c>
      <c r="L47" s="37">
        <v>17.14</v>
      </c>
      <c r="M47">
        <v>57.74</v>
      </c>
      <c r="N47">
        <v>133.80000000000001</v>
      </c>
      <c r="O47">
        <v>81.819999999999993</v>
      </c>
      <c r="P47">
        <v>1.01</v>
      </c>
      <c r="Q47">
        <v>6.01</v>
      </c>
      <c r="R47" s="93">
        <v>32.340000000000003</v>
      </c>
      <c r="S47" s="93">
        <v>32.33</v>
      </c>
      <c r="T47" s="93">
        <v>32.33</v>
      </c>
      <c r="U47">
        <v>1.1100000000000001</v>
      </c>
      <c r="V47">
        <v>144.06786600000001</v>
      </c>
      <c r="W47">
        <v>1.39</v>
      </c>
      <c r="X47">
        <v>21.5</v>
      </c>
      <c r="Y47">
        <v>7.16</v>
      </c>
      <c r="Z47">
        <v>7.17</v>
      </c>
      <c r="AA47">
        <v>245.83</v>
      </c>
      <c r="AB47">
        <v>49.17</v>
      </c>
      <c r="AC47">
        <v>92.29</v>
      </c>
      <c r="AD47">
        <v>48.2</v>
      </c>
      <c r="AE47">
        <v>94</v>
      </c>
      <c r="AF47">
        <v>47</v>
      </c>
      <c r="AG47">
        <v>6.66</v>
      </c>
      <c r="AH47">
        <v>13.33</v>
      </c>
      <c r="AI47">
        <v>13.33</v>
      </c>
      <c r="AJ47">
        <v>22.14</v>
      </c>
      <c r="AK47">
        <v>210</v>
      </c>
      <c r="AL47">
        <v>90</v>
      </c>
    </row>
    <row r="48" spans="1:38">
      <c r="A48" t="s">
        <v>90</v>
      </c>
      <c r="B48" s="34">
        <v>260.48</v>
      </c>
      <c r="C48" s="34">
        <v>75.89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17.04</v>
      </c>
      <c r="K48" s="37">
        <v>17.04</v>
      </c>
      <c r="L48" s="37">
        <v>17.46</v>
      </c>
      <c r="M48">
        <v>57.74</v>
      </c>
      <c r="N48">
        <v>133.80000000000001</v>
      </c>
      <c r="O48">
        <v>62.57</v>
      </c>
      <c r="P48">
        <v>1.01</v>
      </c>
      <c r="Q48">
        <v>6.01</v>
      </c>
      <c r="R48" s="93">
        <v>32.340000000000003</v>
      </c>
      <c r="S48" s="93">
        <v>32.33</v>
      </c>
      <c r="T48" s="93">
        <v>32.33</v>
      </c>
      <c r="U48">
        <v>1.1100000000000001</v>
      </c>
      <c r="V48">
        <v>146.83203800000001</v>
      </c>
      <c r="W48">
        <v>1.39</v>
      </c>
      <c r="X48">
        <v>21</v>
      </c>
      <c r="Y48">
        <v>7</v>
      </c>
      <c r="Z48">
        <v>7</v>
      </c>
      <c r="AA48">
        <v>245.83</v>
      </c>
      <c r="AB48">
        <v>49.17</v>
      </c>
      <c r="AC48">
        <v>92.41</v>
      </c>
      <c r="AD48">
        <v>48.2</v>
      </c>
      <c r="AE48">
        <v>94</v>
      </c>
      <c r="AF48">
        <v>47</v>
      </c>
      <c r="AG48">
        <v>6.66</v>
      </c>
      <c r="AH48">
        <v>13.33</v>
      </c>
      <c r="AI48">
        <v>13.33</v>
      </c>
      <c r="AJ48">
        <v>22.14</v>
      </c>
      <c r="AK48">
        <v>210</v>
      </c>
      <c r="AL48">
        <v>90</v>
      </c>
    </row>
    <row r="49" spans="1:38">
      <c r="A49" t="s">
        <v>91</v>
      </c>
      <c r="B49" s="34">
        <v>260.48</v>
      </c>
      <c r="C49" s="34">
        <v>75.89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17.190000000000001</v>
      </c>
      <c r="K49" s="37">
        <v>17.190000000000001</v>
      </c>
      <c r="L49" s="37">
        <v>17.62</v>
      </c>
      <c r="M49">
        <v>57.74</v>
      </c>
      <c r="N49">
        <v>133.80000000000001</v>
      </c>
      <c r="O49">
        <v>78.930000000000007</v>
      </c>
      <c r="P49">
        <v>1.01</v>
      </c>
      <c r="Q49">
        <v>6.01</v>
      </c>
      <c r="R49" s="93">
        <v>32.340000000000003</v>
      </c>
      <c r="S49" s="93">
        <v>32.33</v>
      </c>
      <c r="T49" s="93">
        <v>32.33</v>
      </c>
      <c r="U49">
        <v>1.1100000000000001</v>
      </c>
      <c r="V49">
        <v>148.57424499999999</v>
      </c>
      <c r="W49">
        <v>1.39</v>
      </c>
      <c r="X49">
        <v>20.5</v>
      </c>
      <c r="Y49">
        <v>6.84</v>
      </c>
      <c r="Z49">
        <v>6.83</v>
      </c>
      <c r="AA49">
        <v>245.83</v>
      </c>
      <c r="AB49">
        <v>49.17</v>
      </c>
      <c r="AC49">
        <v>92.52</v>
      </c>
      <c r="AD49">
        <v>48.2</v>
      </c>
      <c r="AE49">
        <v>94</v>
      </c>
      <c r="AF49">
        <v>47</v>
      </c>
      <c r="AG49">
        <v>6.66</v>
      </c>
      <c r="AH49">
        <v>13.33</v>
      </c>
      <c r="AI49">
        <v>13.33</v>
      </c>
      <c r="AJ49">
        <v>22.14</v>
      </c>
      <c r="AK49">
        <v>210</v>
      </c>
      <c r="AL49">
        <v>90</v>
      </c>
    </row>
    <row r="50" spans="1:38">
      <c r="A50" t="s">
        <v>92</v>
      </c>
      <c r="B50" s="34">
        <v>260.48</v>
      </c>
      <c r="C50" s="34">
        <v>75.89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17.190000000000001</v>
      </c>
      <c r="K50" s="37">
        <v>17.190000000000001</v>
      </c>
      <c r="L50" s="37">
        <v>17.62</v>
      </c>
      <c r="M50">
        <v>57.74</v>
      </c>
      <c r="N50">
        <v>133.80000000000001</v>
      </c>
      <c r="O50">
        <v>78.930000000000007</v>
      </c>
      <c r="P50">
        <v>1.01</v>
      </c>
      <c r="Q50">
        <v>6.01</v>
      </c>
      <c r="R50" s="93">
        <v>32.340000000000003</v>
      </c>
      <c r="S50" s="93">
        <v>32.33</v>
      </c>
      <c r="T50" s="93">
        <v>32.33</v>
      </c>
      <c r="U50">
        <v>1.1100000000000001</v>
      </c>
      <c r="V50">
        <v>149.537812</v>
      </c>
      <c r="W50">
        <v>1.39</v>
      </c>
      <c r="X50">
        <v>20</v>
      </c>
      <c r="Y50">
        <v>6.66</v>
      </c>
      <c r="Z50">
        <v>6.67</v>
      </c>
      <c r="AA50">
        <v>245.83</v>
      </c>
      <c r="AB50">
        <v>49.17</v>
      </c>
      <c r="AC50">
        <v>92.34</v>
      </c>
      <c r="AD50">
        <v>48.2</v>
      </c>
      <c r="AE50">
        <v>94</v>
      </c>
      <c r="AF50">
        <v>47</v>
      </c>
      <c r="AG50">
        <v>6.66</v>
      </c>
      <c r="AH50">
        <v>13.33</v>
      </c>
      <c r="AI50">
        <v>13.33</v>
      </c>
      <c r="AJ50">
        <v>22.14</v>
      </c>
      <c r="AK50">
        <v>210</v>
      </c>
      <c r="AL50">
        <v>90</v>
      </c>
    </row>
    <row r="51" spans="1:38">
      <c r="A51" t="s">
        <v>93</v>
      </c>
      <c r="B51" s="34">
        <v>260.48</v>
      </c>
      <c r="C51" s="34">
        <v>75.89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17.190000000000001</v>
      </c>
      <c r="K51" s="37">
        <v>17.190000000000001</v>
      </c>
      <c r="L51" s="37">
        <v>17.62</v>
      </c>
      <c r="M51">
        <v>57.74</v>
      </c>
      <c r="N51">
        <v>133.80000000000001</v>
      </c>
      <c r="O51">
        <v>78.930000000000007</v>
      </c>
      <c r="P51">
        <v>1.01</v>
      </c>
      <c r="Q51">
        <v>6.01</v>
      </c>
      <c r="R51" s="93">
        <v>32.340000000000003</v>
      </c>
      <c r="S51" s="93">
        <v>32.33</v>
      </c>
      <c r="T51" s="93">
        <v>32.33</v>
      </c>
      <c r="U51">
        <v>1.1100000000000001</v>
      </c>
      <c r="V51">
        <v>147.289489</v>
      </c>
      <c r="W51">
        <v>1.39</v>
      </c>
      <c r="X51">
        <v>20</v>
      </c>
      <c r="Y51">
        <v>6.66</v>
      </c>
      <c r="Z51">
        <v>6.67</v>
      </c>
      <c r="AA51">
        <v>245.83</v>
      </c>
      <c r="AB51">
        <v>49.17</v>
      </c>
      <c r="AC51">
        <v>92.63</v>
      </c>
      <c r="AD51">
        <v>48.2</v>
      </c>
      <c r="AE51">
        <v>94</v>
      </c>
      <c r="AF51">
        <v>47</v>
      </c>
      <c r="AG51">
        <v>6.66</v>
      </c>
      <c r="AH51">
        <v>13.33</v>
      </c>
      <c r="AI51">
        <v>13.33</v>
      </c>
      <c r="AJ51">
        <v>22.14</v>
      </c>
      <c r="AK51">
        <v>210</v>
      </c>
      <c r="AL51">
        <v>90</v>
      </c>
    </row>
    <row r="52" spans="1:38">
      <c r="A52" t="s">
        <v>94</v>
      </c>
      <c r="B52" s="34">
        <v>260.48</v>
      </c>
      <c r="C52" s="34">
        <v>75.89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17.190000000000001</v>
      </c>
      <c r="K52" s="37">
        <v>17.190000000000001</v>
      </c>
      <c r="L52" s="37">
        <v>17.62</v>
      </c>
      <c r="M52">
        <v>57.74</v>
      </c>
      <c r="N52">
        <v>133.80000000000001</v>
      </c>
      <c r="O52">
        <v>78.930000000000007</v>
      </c>
      <c r="P52">
        <v>1.01</v>
      </c>
      <c r="Q52">
        <v>6.01</v>
      </c>
      <c r="R52" s="93">
        <v>32.340000000000003</v>
      </c>
      <c r="S52" s="93">
        <v>32.33</v>
      </c>
      <c r="T52" s="93">
        <v>32.33</v>
      </c>
      <c r="U52">
        <v>1.1100000000000001</v>
      </c>
      <c r="V52">
        <v>147.06563</v>
      </c>
      <c r="W52">
        <v>1.39</v>
      </c>
      <c r="X52">
        <v>20</v>
      </c>
      <c r="Y52">
        <v>6.66</v>
      </c>
      <c r="Z52">
        <v>6.67</v>
      </c>
      <c r="AA52">
        <v>245.83</v>
      </c>
      <c r="AB52">
        <v>49.17</v>
      </c>
      <c r="AC52">
        <v>92.52</v>
      </c>
      <c r="AD52">
        <v>48.2</v>
      </c>
      <c r="AE52">
        <v>94</v>
      </c>
      <c r="AF52">
        <v>47</v>
      </c>
      <c r="AG52">
        <v>6.66</v>
      </c>
      <c r="AH52">
        <v>13.33</v>
      </c>
      <c r="AI52">
        <v>13.33</v>
      </c>
      <c r="AJ52">
        <v>22.14</v>
      </c>
      <c r="AK52">
        <v>210</v>
      </c>
      <c r="AL52">
        <v>90</v>
      </c>
    </row>
    <row r="53" spans="1:38">
      <c r="A53" t="s">
        <v>95</v>
      </c>
      <c r="B53" s="34">
        <v>260.48</v>
      </c>
      <c r="C53" s="34">
        <v>75.89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17.190000000000001</v>
      </c>
      <c r="K53" s="37">
        <v>17.190000000000001</v>
      </c>
      <c r="L53" s="37">
        <v>17.62</v>
      </c>
      <c r="M53">
        <v>57.74</v>
      </c>
      <c r="N53">
        <v>133.80000000000001</v>
      </c>
      <c r="O53">
        <v>75.08</v>
      </c>
      <c r="P53">
        <v>1.01</v>
      </c>
      <c r="Q53">
        <v>6.01</v>
      </c>
      <c r="R53" s="93">
        <v>32.340000000000003</v>
      </c>
      <c r="S53" s="93">
        <v>32.33</v>
      </c>
      <c r="T53" s="93">
        <v>32.33</v>
      </c>
      <c r="U53">
        <v>1.1100000000000001</v>
      </c>
      <c r="V53">
        <v>146.335655</v>
      </c>
      <c r="W53">
        <v>1.39</v>
      </c>
      <c r="X53">
        <v>20</v>
      </c>
      <c r="Y53">
        <v>6.66</v>
      </c>
      <c r="Z53">
        <v>6.67</v>
      </c>
      <c r="AA53">
        <v>245.83</v>
      </c>
      <c r="AB53">
        <v>49.17</v>
      </c>
      <c r="AC53">
        <v>92.52</v>
      </c>
      <c r="AD53">
        <v>48.2</v>
      </c>
      <c r="AE53">
        <v>94</v>
      </c>
      <c r="AF53">
        <v>47</v>
      </c>
      <c r="AG53">
        <v>6.66</v>
      </c>
      <c r="AH53">
        <v>13.33</v>
      </c>
      <c r="AI53">
        <v>13.33</v>
      </c>
      <c r="AJ53">
        <v>21.18</v>
      </c>
      <c r="AK53">
        <v>210</v>
      </c>
      <c r="AL53">
        <v>90</v>
      </c>
    </row>
    <row r="54" spans="1:38">
      <c r="A54" t="s">
        <v>96</v>
      </c>
      <c r="B54" s="34">
        <v>228.44</v>
      </c>
      <c r="C54" s="34">
        <v>75.89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17.190000000000001</v>
      </c>
      <c r="K54" s="37">
        <v>17.190000000000001</v>
      </c>
      <c r="L54" s="37">
        <v>17.62</v>
      </c>
      <c r="M54">
        <v>57.74</v>
      </c>
      <c r="N54">
        <v>133.80000000000001</v>
      </c>
      <c r="O54">
        <v>78.930000000000007</v>
      </c>
      <c r="P54">
        <v>1.01</v>
      </c>
      <c r="Q54">
        <v>6.01</v>
      </c>
      <c r="R54" s="93">
        <v>32.340000000000003</v>
      </c>
      <c r="S54" s="93">
        <v>32.33</v>
      </c>
      <c r="T54" s="93">
        <v>32.33</v>
      </c>
      <c r="U54">
        <v>1.1100000000000001</v>
      </c>
      <c r="V54">
        <v>145.07036500000001</v>
      </c>
      <c r="W54">
        <v>1.39</v>
      </c>
      <c r="X54">
        <v>20</v>
      </c>
      <c r="Y54">
        <v>6.66</v>
      </c>
      <c r="Z54">
        <v>6.67</v>
      </c>
      <c r="AA54">
        <v>245.83</v>
      </c>
      <c r="AB54">
        <v>49.17</v>
      </c>
      <c r="AC54">
        <v>92.19</v>
      </c>
      <c r="AD54">
        <v>48.2</v>
      </c>
      <c r="AE54">
        <v>94</v>
      </c>
      <c r="AF54">
        <v>47</v>
      </c>
      <c r="AG54">
        <v>6.66</v>
      </c>
      <c r="AH54">
        <v>13.33</v>
      </c>
      <c r="AI54">
        <v>13.33</v>
      </c>
      <c r="AJ54">
        <v>21.18</v>
      </c>
      <c r="AK54">
        <v>210</v>
      </c>
      <c r="AL54">
        <v>90</v>
      </c>
    </row>
    <row r="55" spans="1:38">
      <c r="A55" t="s">
        <v>97</v>
      </c>
      <c r="B55" s="34">
        <v>228.44</v>
      </c>
      <c r="C55" s="34">
        <v>75.89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17.190000000000001</v>
      </c>
      <c r="K55" s="37">
        <v>17.190000000000001</v>
      </c>
      <c r="L55" s="37">
        <v>17.62</v>
      </c>
      <c r="M55">
        <v>33.020000000000003</v>
      </c>
      <c r="N55">
        <v>133.80000000000001</v>
      </c>
      <c r="O55">
        <v>52.94</v>
      </c>
      <c r="P55">
        <v>1.01</v>
      </c>
      <c r="Q55">
        <v>6.01</v>
      </c>
      <c r="R55" s="93">
        <v>32.340000000000003</v>
      </c>
      <c r="S55" s="93">
        <v>32.33</v>
      </c>
      <c r="T55" s="93">
        <v>32.33</v>
      </c>
      <c r="U55">
        <v>1.1499999999999999</v>
      </c>
      <c r="V55">
        <v>143.11403200000001</v>
      </c>
      <c r="W55">
        <v>1.39</v>
      </c>
      <c r="X55">
        <v>35</v>
      </c>
      <c r="Y55">
        <v>11.66</v>
      </c>
      <c r="Z55">
        <v>11.67</v>
      </c>
      <c r="AA55">
        <v>245.83</v>
      </c>
      <c r="AB55">
        <v>49.17</v>
      </c>
      <c r="AC55">
        <v>92.41</v>
      </c>
      <c r="AD55">
        <v>48.2</v>
      </c>
      <c r="AE55">
        <v>94</v>
      </c>
      <c r="AF55">
        <v>47</v>
      </c>
      <c r="AG55">
        <v>6.66</v>
      </c>
      <c r="AH55">
        <v>20</v>
      </c>
      <c r="AI55">
        <v>20</v>
      </c>
      <c r="AJ55">
        <v>20.21</v>
      </c>
      <c r="AK55">
        <v>210</v>
      </c>
      <c r="AL55">
        <v>90</v>
      </c>
    </row>
    <row r="56" spans="1:38">
      <c r="A56" t="s">
        <v>98</v>
      </c>
      <c r="B56" s="34">
        <v>228.44</v>
      </c>
      <c r="C56" s="34">
        <v>52.19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17.190000000000001</v>
      </c>
      <c r="K56" s="37">
        <v>17.190000000000001</v>
      </c>
      <c r="L56" s="37">
        <v>17.62</v>
      </c>
      <c r="M56">
        <v>57.74</v>
      </c>
      <c r="N56">
        <v>133.80000000000001</v>
      </c>
      <c r="O56">
        <v>52.94</v>
      </c>
      <c r="P56">
        <v>1.01</v>
      </c>
      <c r="Q56">
        <v>6.41</v>
      </c>
      <c r="R56" s="93">
        <v>32.340000000000003</v>
      </c>
      <c r="S56" s="93">
        <v>32.33</v>
      </c>
      <c r="T56" s="93">
        <v>32.33</v>
      </c>
      <c r="U56">
        <v>1.1499999999999999</v>
      </c>
      <c r="V56">
        <v>140.79757799999999</v>
      </c>
      <c r="W56">
        <v>1.39</v>
      </c>
      <c r="X56">
        <v>34</v>
      </c>
      <c r="Y56">
        <v>11.34</v>
      </c>
      <c r="Z56">
        <v>11.33</v>
      </c>
      <c r="AA56">
        <v>245.83</v>
      </c>
      <c r="AB56">
        <v>49.17</v>
      </c>
      <c r="AC56">
        <v>92.51</v>
      </c>
      <c r="AD56">
        <v>48.2</v>
      </c>
      <c r="AE56">
        <v>94</v>
      </c>
      <c r="AF56">
        <v>47</v>
      </c>
      <c r="AG56">
        <v>6.66</v>
      </c>
      <c r="AH56">
        <v>19.329999999999998</v>
      </c>
      <c r="AI56">
        <v>19.329999999999998</v>
      </c>
      <c r="AJ56">
        <v>20.21</v>
      </c>
      <c r="AK56">
        <v>210</v>
      </c>
      <c r="AL56">
        <v>90</v>
      </c>
    </row>
    <row r="57" spans="1:38">
      <c r="A57" t="s">
        <v>99</v>
      </c>
      <c r="B57" s="34">
        <v>228.44</v>
      </c>
      <c r="C57" s="34">
        <v>52.19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17.190000000000001</v>
      </c>
      <c r="K57" s="37">
        <v>17.190000000000001</v>
      </c>
      <c r="L57" s="37">
        <v>17.62</v>
      </c>
      <c r="M57">
        <v>57.74</v>
      </c>
      <c r="N57">
        <v>133.80000000000001</v>
      </c>
      <c r="O57">
        <v>52.94</v>
      </c>
      <c r="P57">
        <v>1.01</v>
      </c>
      <c r="Q57">
        <v>6.61</v>
      </c>
      <c r="R57" s="93">
        <v>32.340000000000003</v>
      </c>
      <c r="S57" s="93">
        <v>32.33</v>
      </c>
      <c r="T57" s="93">
        <v>32.33</v>
      </c>
      <c r="U57">
        <v>1.1499999999999999</v>
      </c>
      <c r="V57">
        <v>139.756147</v>
      </c>
      <c r="W57">
        <v>1.39</v>
      </c>
      <c r="X57">
        <v>33</v>
      </c>
      <c r="Y57">
        <v>11</v>
      </c>
      <c r="Z57">
        <v>11</v>
      </c>
      <c r="AA57">
        <v>245.83</v>
      </c>
      <c r="AB57">
        <v>49.17</v>
      </c>
      <c r="AC57">
        <v>92.63</v>
      </c>
      <c r="AD57">
        <v>48</v>
      </c>
      <c r="AE57">
        <v>94</v>
      </c>
      <c r="AF57">
        <v>47</v>
      </c>
      <c r="AG57">
        <v>6.66</v>
      </c>
      <c r="AH57">
        <v>19</v>
      </c>
      <c r="AI57">
        <v>19</v>
      </c>
      <c r="AJ57">
        <v>20.21</v>
      </c>
      <c r="AK57">
        <v>210</v>
      </c>
      <c r="AL57">
        <v>90</v>
      </c>
    </row>
    <row r="58" spans="1:38">
      <c r="A58" t="s">
        <v>100</v>
      </c>
      <c r="B58" s="34">
        <v>228.44</v>
      </c>
      <c r="C58" s="34">
        <v>52.19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17.12</v>
      </c>
      <c r="K58" s="37">
        <v>17.12</v>
      </c>
      <c r="L58" s="37">
        <v>17.55</v>
      </c>
      <c r="M58">
        <v>57.74</v>
      </c>
      <c r="N58">
        <v>133.80000000000001</v>
      </c>
      <c r="O58">
        <v>52.94</v>
      </c>
      <c r="P58">
        <v>1.01</v>
      </c>
      <c r="Q58">
        <v>7.21</v>
      </c>
      <c r="R58" s="93">
        <v>32.340000000000003</v>
      </c>
      <c r="S58" s="93">
        <v>32.33</v>
      </c>
      <c r="T58" s="93">
        <v>32.33</v>
      </c>
      <c r="U58">
        <v>1.1499999999999999</v>
      </c>
      <c r="V58">
        <v>135.39576299999999</v>
      </c>
      <c r="W58">
        <v>1.39</v>
      </c>
      <c r="X58">
        <v>32</v>
      </c>
      <c r="Y58">
        <v>10.66</v>
      </c>
      <c r="Z58">
        <v>10.67</v>
      </c>
      <c r="AA58">
        <v>245.83</v>
      </c>
      <c r="AB58">
        <v>49.17</v>
      </c>
      <c r="AC58">
        <v>92.22</v>
      </c>
      <c r="AD58">
        <v>48</v>
      </c>
      <c r="AE58">
        <v>94</v>
      </c>
      <c r="AF58">
        <v>47</v>
      </c>
      <c r="AG58">
        <v>6.66</v>
      </c>
      <c r="AH58">
        <v>18.329999999999998</v>
      </c>
      <c r="AI58">
        <v>18.329999999999998</v>
      </c>
      <c r="AJ58">
        <v>20.21</v>
      </c>
      <c r="AK58">
        <v>210</v>
      </c>
      <c r="AL58">
        <v>90</v>
      </c>
    </row>
    <row r="59" spans="1:38">
      <c r="A59" t="s">
        <v>101</v>
      </c>
      <c r="B59" s="34">
        <v>228.44</v>
      </c>
      <c r="C59" s="34">
        <v>52.19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16.86</v>
      </c>
      <c r="K59" s="37">
        <v>16.86</v>
      </c>
      <c r="L59" s="37">
        <v>17.29</v>
      </c>
      <c r="M59">
        <v>57.74</v>
      </c>
      <c r="N59">
        <v>133.80000000000001</v>
      </c>
      <c r="O59">
        <v>52.94</v>
      </c>
      <c r="P59">
        <v>1.01</v>
      </c>
      <c r="Q59">
        <v>7.41</v>
      </c>
      <c r="R59" s="93">
        <v>32.340000000000003</v>
      </c>
      <c r="S59" s="93">
        <v>32.33</v>
      </c>
      <c r="T59" s="93">
        <v>32.33</v>
      </c>
      <c r="U59">
        <v>1.1499999999999999</v>
      </c>
      <c r="V59">
        <v>129.195842</v>
      </c>
      <c r="W59">
        <v>1.43</v>
      </c>
      <c r="X59">
        <v>31</v>
      </c>
      <c r="Y59">
        <v>10.34</v>
      </c>
      <c r="Z59">
        <v>10.33</v>
      </c>
      <c r="AA59">
        <v>245.83</v>
      </c>
      <c r="AB59">
        <v>49.17</v>
      </c>
      <c r="AC59">
        <v>92.15</v>
      </c>
      <c r="AD59">
        <v>48</v>
      </c>
      <c r="AE59">
        <v>94</v>
      </c>
      <c r="AF59">
        <v>47</v>
      </c>
      <c r="AG59">
        <v>6.66</v>
      </c>
      <c r="AH59">
        <v>24</v>
      </c>
      <c r="AI59">
        <v>24</v>
      </c>
      <c r="AJ59">
        <v>21.18</v>
      </c>
      <c r="AK59">
        <v>210</v>
      </c>
      <c r="AL59">
        <v>90</v>
      </c>
    </row>
    <row r="60" spans="1:38">
      <c r="A60" t="s">
        <v>102</v>
      </c>
      <c r="B60" s="34">
        <v>228.44</v>
      </c>
      <c r="C60" s="34">
        <v>52.19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16.39</v>
      </c>
      <c r="K60" s="37">
        <v>16.39</v>
      </c>
      <c r="L60" s="37">
        <v>16.8</v>
      </c>
      <c r="M60">
        <v>57.74</v>
      </c>
      <c r="N60">
        <v>133.80000000000001</v>
      </c>
      <c r="O60">
        <v>52.94</v>
      </c>
      <c r="P60">
        <v>1.01</v>
      </c>
      <c r="Q60">
        <v>8.41</v>
      </c>
      <c r="R60" s="93">
        <v>32.340000000000003</v>
      </c>
      <c r="S60" s="93">
        <v>32.33</v>
      </c>
      <c r="T60" s="93">
        <v>32.33</v>
      </c>
      <c r="U60">
        <v>1.1499999999999999</v>
      </c>
      <c r="V60">
        <v>120.913059</v>
      </c>
      <c r="W60">
        <v>1.43</v>
      </c>
      <c r="X60">
        <v>30</v>
      </c>
      <c r="Y60">
        <v>10</v>
      </c>
      <c r="Z60">
        <v>10</v>
      </c>
      <c r="AA60">
        <v>245.83</v>
      </c>
      <c r="AB60">
        <v>49.17</v>
      </c>
      <c r="AC60">
        <v>92.04</v>
      </c>
      <c r="AD60">
        <v>48</v>
      </c>
      <c r="AE60">
        <v>94</v>
      </c>
      <c r="AF60">
        <v>47</v>
      </c>
      <c r="AG60">
        <v>6.66</v>
      </c>
      <c r="AH60">
        <v>23.67</v>
      </c>
      <c r="AI60">
        <v>23.67</v>
      </c>
      <c r="AJ60">
        <v>21.18</v>
      </c>
      <c r="AK60">
        <v>200</v>
      </c>
      <c r="AL60">
        <v>85</v>
      </c>
    </row>
    <row r="61" spans="1:38">
      <c r="A61" t="s">
        <v>103</v>
      </c>
      <c r="B61" s="34">
        <v>228.44</v>
      </c>
      <c r="C61" s="34">
        <v>52.19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15.79</v>
      </c>
      <c r="K61" s="37">
        <v>15.79</v>
      </c>
      <c r="L61" s="37">
        <v>16.18</v>
      </c>
      <c r="M61">
        <v>57.74</v>
      </c>
      <c r="N61">
        <v>133.80000000000001</v>
      </c>
      <c r="O61">
        <v>52.94</v>
      </c>
      <c r="P61">
        <v>1.01</v>
      </c>
      <c r="Q61">
        <v>9.61</v>
      </c>
      <c r="R61" s="93">
        <v>32.340000000000003</v>
      </c>
      <c r="S61" s="93">
        <v>32.33</v>
      </c>
      <c r="T61" s="93">
        <v>32.33</v>
      </c>
      <c r="U61">
        <v>1.1499999999999999</v>
      </c>
      <c r="V61">
        <v>112.503747</v>
      </c>
      <c r="W61">
        <v>1.43</v>
      </c>
      <c r="X61">
        <v>28.5</v>
      </c>
      <c r="Y61">
        <v>9.5</v>
      </c>
      <c r="Z61">
        <v>9.5</v>
      </c>
      <c r="AA61">
        <v>245.83</v>
      </c>
      <c r="AB61">
        <v>49.17</v>
      </c>
      <c r="AC61">
        <v>92.56</v>
      </c>
      <c r="AD61">
        <v>47.8</v>
      </c>
      <c r="AE61">
        <v>94</v>
      </c>
      <c r="AF61">
        <v>47</v>
      </c>
      <c r="AG61">
        <v>6.66</v>
      </c>
      <c r="AH61">
        <v>22.67</v>
      </c>
      <c r="AI61">
        <v>22.67</v>
      </c>
      <c r="AJ61">
        <v>21.18</v>
      </c>
      <c r="AK61">
        <v>193</v>
      </c>
      <c r="AL61">
        <v>82</v>
      </c>
    </row>
    <row r="62" spans="1:38">
      <c r="A62" t="s">
        <v>104</v>
      </c>
      <c r="B62" s="34">
        <v>228.44</v>
      </c>
      <c r="C62" s="34">
        <v>52.19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15.04</v>
      </c>
      <c r="K62" s="37">
        <v>15.04</v>
      </c>
      <c r="L62" s="37">
        <v>15.41</v>
      </c>
      <c r="M62">
        <v>57.74</v>
      </c>
      <c r="N62">
        <v>133.80000000000001</v>
      </c>
      <c r="O62">
        <v>52.94</v>
      </c>
      <c r="P62">
        <v>1.01</v>
      </c>
      <c r="Q62">
        <v>10.63</v>
      </c>
      <c r="R62" s="93">
        <v>32.340000000000003</v>
      </c>
      <c r="S62" s="93">
        <v>32.33</v>
      </c>
      <c r="T62" s="93">
        <v>32.33</v>
      </c>
      <c r="U62">
        <v>1.1499999999999999</v>
      </c>
      <c r="V62">
        <v>104.37669200000001</v>
      </c>
      <c r="W62">
        <v>1.43</v>
      </c>
      <c r="X62">
        <v>28</v>
      </c>
      <c r="Y62">
        <v>9.34</v>
      </c>
      <c r="Z62">
        <v>9.33</v>
      </c>
      <c r="AA62">
        <v>245.83</v>
      </c>
      <c r="AB62">
        <v>49.17</v>
      </c>
      <c r="AC62">
        <v>92.52</v>
      </c>
      <c r="AD62">
        <v>46.2</v>
      </c>
      <c r="AE62">
        <v>93</v>
      </c>
      <c r="AF62">
        <v>47</v>
      </c>
      <c r="AG62">
        <v>6.66</v>
      </c>
      <c r="AH62">
        <v>22</v>
      </c>
      <c r="AI62">
        <v>22</v>
      </c>
      <c r="AJ62">
        <v>22.14</v>
      </c>
      <c r="AK62">
        <v>189</v>
      </c>
      <c r="AL62">
        <v>81</v>
      </c>
    </row>
    <row r="63" spans="1:38">
      <c r="A63" t="s">
        <v>105</v>
      </c>
      <c r="B63" s="34">
        <v>228.44</v>
      </c>
      <c r="C63" s="34">
        <v>75.89</v>
      </c>
      <c r="D63" s="93">
        <f t="shared" si="0"/>
        <v>97</v>
      </c>
      <c r="E63" s="34">
        <v>0</v>
      </c>
      <c r="F63" s="34"/>
      <c r="G63" s="34"/>
      <c r="H63" s="34"/>
      <c r="I63" s="34"/>
      <c r="J63" s="37">
        <v>14.35</v>
      </c>
      <c r="K63" s="37">
        <v>14.35</v>
      </c>
      <c r="L63" s="37">
        <v>14.71</v>
      </c>
      <c r="M63">
        <v>57.74</v>
      </c>
      <c r="N63">
        <v>133.80000000000001</v>
      </c>
      <c r="O63">
        <v>52.94</v>
      </c>
      <c r="P63">
        <v>1.0900000000000001</v>
      </c>
      <c r="Q63">
        <v>12.08</v>
      </c>
      <c r="R63" s="93">
        <v>32.340000000000003</v>
      </c>
      <c r="S63" s="93">
        <v>32.33</v>
      </c>
      <c r="T63" s="93">
        <v>32.33</v>
      </c>
      <c r="U63">
        <v>1.18</v>
      </c>
      <c r="V63">
        <v>98.721818999999996</v>
      </c>
      <c r="W63">
        <v>1.43</v>
      </c>
      <c r="X63">
        <v>27</v>
      </c>
      <c r="Y63">
        <v>9</v>
      </c>
      <c r="Z63">
        <v>9</v>
      </c>
      <c r="AA63">
        <v>245.83</v>
      </c>
      <c r="AB63">
        <v>49.17</v>
      </c>
      <c r="AC63">
        <v>92.52</v>
      </c>
      <c r="AD63">
        <v>43.6</v>
      </c>
      <c r="AE63">
        <v>87</v>
      </c>
      <c r="AF63">
        <v>43</v>
      </c>
      <c r="AG63">
        <v>6.66</v>
      </c>
      <c r="AH63">
        <v>21.67</v>
      </c>
      <c r="AI63">
        <v>21.67</v>
      </c>
      <c r="AJ63">
        <v>23.1</v>
      </c>
      <c r="AK63">
        <v>189</v>
      </c>
      <c r="AL63">
        <v>81</v>
      </c>
    </row>
    <row r="64" spans="1:38">
      <c r="A64" t="s">
        <v>106</v>
      </c>
      <c r="B64" s="34">
        <v>228.44</v>
      </c>
      <c r="C64" s="34">
        <v>75.89</v>
      </c>
      <c r="D64" s="93">
        <f t="shared" si="0"/>
        <v>97</v>
      </c>
      <c r="E64" s="34">
        <v>0</v>
      </c>
      <c r="F64" s="34"/>
      <c r="G64" s="34"/>
      <c r="H64" s="34"/>
      <c r="I64" s="34"/>
      <c r="J64" s="37">
        <v>13.62</v>
      </c>
      <c r="K64" s="37">
        <v>13.62</v>
      </c>
      <c r="L64" s="37">
        <v>13.96</v>
      </c>
      <c r="M64">
        <v>57.74</v>
      </c>
      <c r="N64">
        <v>133.80000000000001</v>
      </c>
      <c r="O64">
        <v>52.94</v>
      </c>
      <c r="P64">
        <v>1.0900000000000001</v>
      </c>
      <c r="Q64">
        <v>12.76</v>
      </c>
      <c r="R64" s="93">
        <v>32.340000000000003</v>
      </c>
      <c r="S64" s="93">
        <v>32.33</v>
      </c>
      <c r="T64" s="93">
        <v>32.33</v>
      </c>
      <c r="U64">
        <v>1.18</v>
      </c>
      <c r="V64">
        <v>94.585294000000005</v>
      </c>
      <c r="W64">
        <v>1.43</v>
      </c>
      <c r="X64">
        <v>26.48</v>
      </c>
      <c r="Y64">
        <v>8.82</v>
      </c>
      <c r="Z64">
        <v>8.83</v>
      </c>
      <c r="AA64">
        <v>245.83</v>
      </c>
      <c r="AB64">
        <v>49.17</v>
      </c>
      <c r="AC64">
        <v>90.82</v>
      </c>
      <c r="AD64">
        <v>41.5</v>
      </c>
      <c r="AE64">
        <v>82</v>
      </c>
      <c r="AF64">
        <v>41</v>
      </c>
      <c r="AG64">
        <v>6.66</v>
      </c>
      <c r="AH64">
        <v>21.67</v>
      </c>
      <c r="AI64">
        <v>21.67</v>
      </c>
      <c r="AJ64">
        <v>23.1</v>
      </c>
      <c r="AK64">
        <v>182</v>
      </c>
      <c r="AL64">
        <v>78</v>
      </c>
    </row>
    <row r="65" spans="1:38">
      <c r="A65" t="s">
        <v>107</v>
      </c>
      <c r="B65" s="34">
        <v>228.44</v>
      </c>
      <c r="C65" s="34">
        <v>75.89</v>
      </c>
      <c r="D65" s="93">
        <f t="shared" si="0"/>
        <v>97</v>
      </c>
      <c r="E65" s="34">
        <v>0</v>
      </c>
      <c r="F65" s="34"/>
      <c r="G65" s="34"/>
      <c r="H65" s="34"/>
      <c r="I65" s="34"/>
      <c r="J65" s="37">
        <v>12.72</v>
      </c>
      <c r="K65" s="37">
        <v>12.72</v>
      </c>
      <c r="L65" s="37">
        <v>13.04</v>
      </c>
      <c r="M65">
        <v>57.74</v>
      </c>
      <c r="N65">
        <v>133.80000000000001</v>
      </c>
      <c r="O65">
        <v>52.94</v>
      </c>
      <c r="P65">
        <v>1.0900000000000001</v>
      </c>
      <c r="Q65">
        <v>13.24</v>
      </c>
      <c r="R65" s="93">
        <v>32.340000000000003</v>
      </c>
      <c r="S65" s="93">
        <v>32.33</v>
      </c>
      <c r="T65" s="93">
        <v>32.33</v>
      </c>
      <c r="U65">
        <v>1.18</v>
      </c>
      <c r="V65">
        <v>89.475469000000004</v>
      </c>
      <c r="W65">
        <v>1.43</v>
      </c>
      <c r="X65">
        <v>23.28</v>
      </c>
      <c r="Y65">
        <v>7.77</v>
      </c>
      <c r="Z65">
        <v>7.76</v>
      </c>
      <c r="AA65">
        <v>234.64</v>
      </c>
      <c r="AB65">
        <v>46.93</v>
      </c>
      <c r="AC65">
        <v>84.66</v>
      </c>
      <c r="AD65">
        <v>39.299999999999997</v>
      </c>
      <c r="AE65">
        <v>76</v>
      </c>
      <c r="AF65">
        <v>38</v>
      </c>
      <c r="AG65">
        <v>6.66</v>
      </c>
      <c r="AH65">
        <v>21.67</v>
      </c>
      <c r="AI65">
        <v>21.67</v>
      </c>
      <c r="AJ65">
        <v>23.1</v>
      </c>
      <c r="AK65">
        <v>168</v>
      </c>
      <c r="AL65">
        <v>72</v>
      </c>
    </row>
    <row r="66" spans="1:38">
      <c r="A66" t="s">
        <v>108</v>
      </c>
      <c r="B66" s="34">
        <v>228.44</v>
      </c>
      <c r="C66" s="34">
        <v>75.89</v>
      </c>
      <c r="D66" s="93">
        <f t="shared" si="0"/>
        <v>97</v>
      </c>
      <c r="E66" s="34">
        <v>0</v>
      </c>
      <c r="F66" s="34"/>
      <c r="G66" s="34"/>
      <c r="H66" s="34"/>
      <c r="I66" s="34"/>
      <c r="J66" s="37">
        <v>11.61</v>
      </c>
      <c r="K66" s="37">
        <v>11.61</v>
      </c>
      <c r="L66" s="37">
        <v>11.9</v>
      </c>
      <c r="M66">
        <v>57.74</v>
      </c>
      <c r="N66">
        <v>133.80000000000001</v>
      </c>
      <c r="O66">
        <v>52.94</v>
      </c>
      <c r="P66">
        <v>1.0900000000000001</v>
      </c>
      <c r="Q66">
        <v>13.76</v>
      </c>
      <c r="R66" s="93">
        <v>32.340000000000003</v>
      </c>
      <c r="S66" s="93">
        <v>32.33</v>
      </c>
      <c r="T66" s="93">
        <v>32.33</v>
      </c>
      <c r="U66">
        <v>1.18</v>
      </c>
      <c r="V66">
        <v>82.652636000000001</v>
      </c>
      <c r="W66">
        <v>1.43</v>
      </c>
      <c r="X66">
        <v>21.92</v>
      </c>
      <c r="Y66">
        <v>7.31</v>
      </c>
      <c r="Z66">
        <v>7.31</v>
      </c>
      <c r="AA66">
        <v>219.02</v>
      </c>
      <c r="AB66">
        <v>43.8</v>
      </c>
      <c r="AC66">
        <v>78.5</v>
      </c>
      <c r="AD66">
        <v>36.200000000000003</v>
      </c>
      <c r="AE66">
        <v>69</v>
      </c>
      <c r="AF66">
        <v>35</v>
      </c>
      <c r="AG66">
        <v>6.66</v>
      </c>
      <c r="AH66">
        <v>21.67</v>
      </c>
      <c r="AI66">
        <v>21.67</v>
      </c>
      <c r="AJ66">
        <v>24.06</v>
      </c>
      <c r="AK66">
        <v>154</v>
      </c>
      <c r="AL66">
        <v>66</v>
      </c>
    </row>
    <row r="67" spans="1:38">
      <c r="A67" t="s">
        <v>109</v>
      </c>
      <c r="B67" s="34">
        <v>260.48</v>
      </c>
      <c r="C67" s="34">
        <v>75.89</v>
      </c>
      <c r="D67" s="93">
        <f t="shared" si="0"/>
        <v>97</v>
      </c>
      <c r="E67" s="34">
        <v>0</v>
      </c>
      <c r="F67" s="34"/>
      <c r="G67" s="34"/>
      <c r="H67" s="34"/>
      <c r="I67" s="34"/>
      <c r="J67" s="37">
        <v>10.6</v>
      </c>
      <c r="K67" s="37">
        <v>10.6</v>
      </c>
      <c r="L67" s="37">
        <v>10.87</v>
      </c>
      <c r="M67">
        <v>57.74</v>
      </c>
      <c r="N67">
        <v>133.80000000000001</v>
      </c>
      <c r="O67">
        <v>52.94</v>
      </c>
      <c r="P67">
        <v>1.0900000000000001</v>
      </c>
      <c r="Q67">
        <v>13.8</v>
      </c>
      <c r="R67" s="93">
        <v>32.340000000000003</v>
      </c>
      <c r="S67" s="93">
        <v>32.33</v>
      </c>
      <c r="T67" s="93">
        <v>32.33</v>
      </c>
      <c r="U67">
        <v>1.18</v>
      </c>
      <c r="V67">
        <v>73.766407000000001</v>
      </c>
      <c r="W67">
        <v>1.43</v>
      </c>
      <c r="X67">
        <v>22.5</v>
      </c>
      <c r="Y67">
        <v>7.5</v>
      </c>
      <c r="Z67">
        <v>7.5</v>
      </c>
      <c r="AA67">
        <v>202.33</v>
      </c>
      <c r="AB67">
        <v>40.46</v>
      </c>
      <c r="AC67">
        <v>70.930000000000007</v>
      </c>
      <c r="AD67">
        <v>33.4</v>
      </c>
      <c r="AE67">
        <v>63</v>
      </c>
      <c r="AF67">
        <v>31</v>
      </c>
      <c r="AG67">
        <v>6.66</v>
      </c>
      <c r="AH67">
        <v>21.67</v>
      </c>
      <c r="AI67">
        <v>21.67</v>
      </c>
      <c r="AJ67">
        <v>25.03</v>
      </c>
      <c r="AK67">
        <v>140</v>
      </c>
      <c r="AL67">
        <v>60</v>
      </c>
    </row>
    <row r="68" spans="1:38">
      <c r="A68" t="s">
        <v>110</v>
      </c>
      <c r="B68" s="34">
        <v>260.48</v>
      </c>
      <c r="C68" s="34">
        <v>75.89</v>
      </c>
      <c r="D68" s="93">
        <f t="shared" ref="D68:D98" si="1">R68+S68+T68</f>
        <v>97</v>
      </c>
      <c r="E68" s="34">
        <v>0</v>
      </c>
      <c r="F68" s="34"/>
      <c r="G68" s="34"/>
      <c r="H68" s="34"/>
      <c r="I68" s="34"/>
      <c r="J68" s="37">
        <v>9.41</v>
      </c>
      <c r="K68" s="37">
        <v>9.41</v>
      </c>
      <c r="L68" s="37">
        <v>9.64</v>
      </c>
      <c r="M68">
        <v>57.74</v>
      </c>
      <c r="N68">
        <v>133.80000000000001</v>
      </c>
      <c r="O68">
        <v>52.94</v>
      </c>
      <c r="P68">
        <v>1.0900000000000001</v>
      </c>
      <c r="Q68">
        <v>14.2</v>
      </c>
      <c r="R68" s="93">
        <v>32.340000000000003</v>
      </c>
      <c r="S68" s="93">
        <v>32.33</v>
      </c>
      <c r="T68" s="93">
        <v>32.33</v>
      </c>
      <c r="U68">
        <v>1.18</v>
      </c>
      <c r="V68">
        <v>63.867946000000003</v>
      </c>
      <c r="W68">
        <v>1.43</v>
      </c>
      <c r="X68">
        <v>22.5</v>
      </c>
      <c r="Y68">
        <v>7.5</v>
      </c>
      <c r="Z68">
        <v>7.5</v>
      </c>
      <c r="AA68">
        <v>184.96</v>
      </c>
      <c r="AB68">
        <v>36.99</v>
      </c>
      <c r="AC68">
        <v>62.59</v>
      </c>
      <c r="AD68">
        <v>30</v>
      </c>
      <c r="AE68">
        <v>53</v>
      </c>
      <c r="AF68">
        <v>27</v>
      </c>
      <c r="AG68">
        <v>6.66</v>
      </c>
      <c r="AH68">
        <v>21.67</v>
      </c>
      <c r="AI68">
        <v>21.67</v>
      </c>
      <c r="AJ68">
        <v>25.03</v>
      </c>
      <c r="AK68">
        <v>123</v>
      </c>
      <c r="AL68">
        <v>52</v>
      </c>
    </row>
    <row r="69" spans="1:38">
      <c r="A69" t="s">
        <v>111</v>
      </c>
      <c r="B69" s="34">
        <v>260.48</v>
      </c>
      <c r="C69" s="34">
        <v>75.89</v>
      </c>
      <c r="D69" s="93">
        <f t="shared" si="1"/>
        <v>97</v>
      </c>
      <c r="E69" s="34">
        <v>0</v>
      </c>
      <c r="F69" s="34"/>
      <c r="G69" s="34"/>
      <c r="H69" s="34"/>
      <c r="I69" s="34"/>
      <c r="J69" s="37">
        <v>8.1</v>
      </c>
      <c r="K69" s="37">
        <v>8.1</v>
      </c>
      <c r="L69" s="37">
        <v>8.31</v>
      </c>
      <c r="M69">
        <v>57.74</v>
      </c>
      <c r="N69">
        <v>133.80000000000001</v>
      </c>
      <c r="O69">
        <v>69.31</v>
      </c>
      <c r="P69">
        <v>1.0900000000000001</v>
      </c>
      <c r="Q69">
        <v>14.4</v>
      </c>
      <c r="R69" s="93">
        <v>32.340000000000003</v>
      </c>
      <c r="S69" s="93">
        <v>32.33</v>
      </c>
      <c r="T69" s="93">
        <v>32.33</v>
      </c>
      <c r="U69">
        <v>1.18</v>
      </c>
      <c r="V69">
        <v>56.402735</v>
      </c>
      <c r="W69">
        <v>1.43</v>
      </c>
      <c r="X69">
        <v>22.5</v>
      </c>
      <c r="Y69">
        <v>7.5</v>
      </c>
      <c r="Z69">
        <v>7.5</v>
      </c>
      <c r="AA69">
        <v>165.23</v>
      </c>
      <c r="AB69">
        <v>33.049999999999997</v>
      </c>
      <c r="AC69">
        <v>53.73</v>
      </c>
      <c r="AD69">
        <v>26.3</v>
      </c>
      <c r="AE69">
        <v>47</v>
      </c>
      <c r="AF69">
        <v>23</v>
      </c>
      <c r="AG69">
        <v>6.66</v>
      </c>
      <c r="AH69">
        <v>15.67</v>
      </c>
      <c r="AI69">
        <v>15.67</v>
      </c>
      <c r="AJ69">
        <v>25.03</v>
      </c>
      <c r="AK69">
        <v>105</v>
      </c>
      <c r="AL69">
        <v>45</v>
      </c>
    </row>
    <row r="70" spans="1:38">
      <c r="A70" t="s">
        <v>112</v>
      </c>
      <c r="B70" s="34">
        <v>260.48</v>
      </c>
      <c r="C70" s="34">
        <v>75.89</v>
      </c>
      <c r="D70" s="93">
        <f t="shared" si="1"/>
        <v>96</v>
      </c>
      <c r="E70" s="34">
        <v>0</v>
      </c>
      <c r="F70" s="34"/>
      <c r="G70" s="34"/>
      <c r="H70" s="34"/>
      <c r="I70" s="34"/>
      <c r="J70" s="37">
        <v>6.96</v>
      </c>
      <c r="K70" s="37">
        <v>6.96</v>
      </c>
      <c r="L70" s="37">
        <v>7.13</v>
      </c>
      <c r="M70">
        <v>57.74</v>
      </c>
      <c r="N70">
        <v>133.80000000000001</v>
      </c>
      <c r="O70">
        <v>99.74</v>
      </c>
      <c r="P70">
        <v>1.0900000000000001</v>
      </c>
      <c r="Q70">
        <v>14.4</v>
      </c>
      <c r="R70" s="93">
        <v>33</v>
      </c>
      <c r="S70" s="93">
        <v>30</v>
      </c>
      <c r="T70" s="93">
        <v>33</v>
      </c>
      <c r="U70">
        <v>1.18</v>
      </c>
      <c r="V70">
        <v>45.725633999999999</v>
      </c>
      <c r="W70">
        <v>1.43</v>
      </c>
      <c r="X70">
        <v>22.5</v>
      </c>
      <c r="Y70">
        <v>7.5</v>
      </c>
      <c r="Z70">
        <v>7.5</v>
      </c>
      <c r="AA70">
        <v>144.28</v>
      </c>
      <c r="AB70">
        <v>28.85</v>
      </c>
      <c r="AC70">
        <v>44.65</v>
      </c>
      <c r="AD70">
        <v>22.5</v>
      </c>
      <c r="AE70">
        <v>39</v>
      </c>
      <c r="AF70">
        <v>19</v>
      </c>
      <c r="AG70">
        <v>6.66</v>
      </c>
      <c r="AH70">
        <v>15.67</v>
      </c>
      <c r="AI70">
        <v>15.67</v>
      </c>
      <c r="AJ70">
        <v>25.03</v>
      </c>
      <c r="AK70">
        <v>88</v>
      </c>
      <c r="AL70">
        <v>37</v>
      </c>
    </row>
    <row r="71" spans="1:38">
      <c r="A71" t="s">
        <v>113</v>
      </c>
      <c r="B71" s="34">
        <v>260.48</v>
      </c>
      <c r="C71" s="34">
        <v>86.83</v>
      </c>
      <c r="D71" s="93">
        <f t="shared" si="1"/>
        <v>66.39</v>
      </c>
      <c r="E71" s="34">
        <v>0</v>
      </c>
      <c r="F71" s="34"/>
      <c r="G71" s="34"/>
      <c r="H71" s="34"/>
      <c r="I71" s="34"/>
      <c r="J71" s="37">
        <v>5.58</v>
      </c>
      <c r="K71" s="37">
        <v>5.58</v>
      </c>
      <c r="L71" s="37">
        <v>5.72</v>
      </c>
      <c r="M71">
        <v>53.49</v>
      </c>
      <c r="N71">
        <v>133.80000000000001</v>
      </c>
      <c r="O71">
        <v>99.74</v>
      </c>
      <c r="P71">
        <v>1.0900000000000001</v>
      </c>
      <c r="Q71">
        <v>14.2</v>
      </c>
      <c r="R71" s="93">
        <v>23.38</v>
      </c>
      <c r="S71" s="93">
        <v>17</v>
      </c>
      <c r="T71" s="93">
        <v>26.01</v>
      </c>
      <c r="U71">
        <v>1.22</v>
      </c>
      <c r="V71">
        <v>34.182296000000001</v>
      </c>
      <c r="W71">
        <v>1.39</v>
      </c>
      <c r="X71">
        <v>22.5</v>
      </c>
      <c r="Y71">
        <v>7.5</v>
      </c>
      <c r="Z71">
        <v>7.5</v>
      </c>
      <c r="AA71">
        <v>122.75</v>
      </c>
      <c r="AB71">
        <v>24.55</v>
      </c>
      <c r="AC71">
        <v>34.799999999999997</v>
      </c>
      <c r="AD71">
        <v>17.5</v>
      </c>
      <c r="AE71">
        <v>29</v>
      </c>
      <c r="AF71">
        <v>15</v>
      </c>
      <c r="AG71">
        <v>6.66</v>
      </c>
      <c r="AH71">
        <v>16</v>
      </c>
      <c r="AI71">
        <v>16</v>
      </c>
      <c r="AJ71">
        <v>25.99</v>
      </c>
      <c r="AK71">
        <v>70</v>
      </c>
      <c r="AL71">
        <v>30</v>
      </c>
    </row>
    <row r="72" spans="1:38">
      <c r="A72" t="s">
        <v>114</v>
      </c>
      <c r="B72" s="34">
        <v>260.48</v>
      </c>
      <c r="C72" s="34">
        <v>86.83</v>
      </c>
      <c r="D72" s="93">
        <f t="shared" si="1"/>
        <v>39.32</v>
      </c>
      <c r="E72" s="34">
        <v>0</v>
      </c>
      <c r="F72" s="34"/>
      <c r="G72" s="34"/>
      <c r="H72" s="34"/>
      <c r="I72" s="34"/>
      <c r="J72" s="37">
        <v>4.2300000000000004</v>
      </c>
      <c r="K72" s="37">
        <v>4.2300000000000004</v>
      </c>
      <c r="L72" s="37">
        <v>4.34</v>
      </c>
      <c r="M72">
        <v>49.25</v>
      </c>
      <c r="N72">
        <v>133.80000000000001</v>
      </c>
      <c r="O72">
        <v>99.74</v>
      </c>
      <c r="P72">
        <v>1.0900000000000001</v>
      </c>
      <c r="Q72">
        <v>14</v>
      </c>
      <c r="R72" s="93">
        <v>15.49</v>
      </c>
      <c r="S72" s="93">
        <v>7</v>
      </c>
      <c r="T72" s="93">
        <v>16.829999999999998</v>
      </c>
      <c r="U72">
        <v>1.22</v>
      </c>
      <c r="V72">
        <v>24.001577999999999</v>
      </c>
      <c r="W72">
        <v>1.39</v>
      </c>
      <c r="X72">
        <v>22.5</v>
      </c>
      <c r="Y72">
        <v>7.5</v>
      </c>
      <c r="Z72">
        <v>7.5</v>
      </c>
      <c r="AA72">
        <v>100.08</v>
      </c>
      <c r="AB72">
        <v>20.02</v>
      </c>
      <c r="AC72">
        <v>24.56</v>
      </c>
      <c r="AD72">
        <v>12</v>
      </c>
      <c r="AE72">
        <v>20</v>
      </c>
      <c r="AF72">
        <v>10</v>
      </c>
      <c r="AG72">
        <v>6.66</v>
      </c>
      <c r="AH72">
        <v>16</v>
      </c>
      <c r="AI72">
        <v>16</v>
      </c>
      <c r="AJ72">
        <v>25.99</v>
      </c>
      <c r="AK72">
        <v>53</v>
      </c>
      <c r="AL72">
        <v>22</v>
      </c>
    </row>
    <row r="73" spans="1:38">
      <c r="A73" t="s">
        <v>115</v>
      </c>
      <c r="B73" s="34">
        <v>260.48</v>
      </c>
      <c r="C73" s="34">
        <v>86.83</v>
      </c>
      <c r="D73" s="93">
        <f t="shared" si="1"/>
        <v>18.95</v>
      </c>
      <c r="E73" s="34">
        <v>0</v>
      </c>
      <c r="F73" s="34"/>
      <c r="G73" s="34"/>
      <c r="H73" s="34"/>
      <c r="I73" s="34"/>
      <c r="J73" s="37">
        <v>3.09</v>
      </c>
      <c r="K73" s="37">
        <v>3.09</v>
      </c>
      <c r="L73" s="37">
        <v>3.17</v>
      </c>
      <c r="M73">
        <v>45</v>
      </c>
      <c r="N73">
        <v>133.80000000000001</v>
      </c>
      <c r="O73">
        <v>99.74</v>
      </c>
      <c r="P73">
        <v>1.0900000000000001</v>
      </c>
      <c r="Q73">
        <v>13.6</v>
      </c>
      <c r="R73" s="93">
        <v>8.5399999999999991</v>
      </c>
      <c r="S73" s="93">
        <v>1</v>
      </c>
      <c r="T73" s="93">
        <v>9.41</v>
      </c>
      <c r="U73">
        <v>1.22</v>
      </c>
      <c r="V73">
        <v>14.288043999999999</v>
      </c>
      <c r="W73">
        <v>1.39</v>
      </c>
      <c r="X73">
        <v>22.5</v>
      </c>
      <c r="Y73">
        <v>7.5</v>
      </c>
      <c r="Z73">
        <v>7.5</v>
      </c>
      <c r="AA73">
        <v>77.12</v>
      </c>
      <c r="AB73">
        <v>15.42</v>
      </c>
      <c r="AC73">
        <v>17.190000000000001</v>
      </c>
      <c r="AD73">
        <v>8</v>
      </c>
      <c r="AE73">
        <v>15</v>
      </c>
      <c r="AF73">
        <v>7</v>
      </c>
      <c r="AG73">
        <v>6.66</v>
      </c>
      <c r="AH73">
        <v>16.329999999999998</v>
      </c>
      <c r="AI73">
        <v>16.329999999999998</v>
      </c>
      <c r="AJ73">
        <v>25.99</v>
      </c>
      <c r="AK73">
        <v>35</v>
      </c>
      <c r="AL73">
        <v>15</v>
      </c>
    </row>
    <row r="74" spans="1:38">
      <c r="A74" t="s">
        <v>116</v>
      </c>
      <c r="B74" s="34">
        <v>260.48</v>
      </c>
      <c r="C74" s="34">
        <v>86.83</v>
      </c>
      <c r="D74" s="93">
        <f t="shared" si="1"/>
        <v>7.26</v>
      </c>
      <c r="E74" s="34">
        <v>0</v>
      </c>
      <c r="F74" s="34"/>
      <c r="G74" s="34"/>
      <c r="H74" s="34"/>
      <c r="I74" s="34"/>
      <c r="J74" s="37">
        <v>2.02</v>
      </c>
      <c r="K74" s="37">
        <v>2.02</v>
      </c>
      <c r="L74" s="37">
        <v>2.0699999999999998</v>
      </c>
      <c r="M74">
        <v>40.76</v>
      </c>
      <c r="N74">
        <v>133.80000000000001</v>
      </c>
      <c r="O74">
        <v>99.74</v>
      </c>
      <c r="P74">
        <v>1.0900000000000001</v>
      </c>
      <c r="Q74">
        <v>13.2</v>
      </c>
      <c r="R74" s="93">
        <v>3.42</v>
      </c>
      <c r="S74" s="93">
        <v>0</v>
      </c>
      <c r="T74" s="93">
        <v>3.84</v>
      </c>
      <c r="U74">
        <v>1.22</v>
      </c>
      <c r="V74">
        <v>8.3119820000000004</v>
      </c>
      <c r="W74">
        <v>1.39</v>
      </c>
      <c r="X74">
        <v>22.5</v>
      </c>
      <c r="Y74">
        <v>7.5</v>
      </c>
      <c r="Z74">
        <v>7.5</v>
      </c>
      <c r="AA74">
        <v>54.44</v>
      </c>
      <c r="AB74">
        <v>10.89</v>
      </c>
      <c r="AC74">
        <v>12.22</v>
      </c>
      <c r="AD74">
        <v>4</v>
      </c>
      <c r="AE74">
        <v>10</v>
      </c>
      <c r="AF74">
        <v>5</v>
      </c>
      <c r="AG74">
        <v>6.66</v>
      </c>
      <c r="AH74">
        <v>16.670000000000002</v>
      </c>
      <c r="AI74">
        <v>16.670000000000002</v>
      </c>
      <c r="AJ74">
        <v>26.95</v>
      </c>
      <c r="AK74">
        <v>18</v>
      </c>
      <c r="AL74">
        <v>7</v>
      </c>
    </row>
    <row r="75" spans="1:38">
      <c r="A75" t="s">
        <v>117</v>
      </c>
      <c r="B75" s="34">
        <v>260.48</v>
      </c>
      <c r="C75" s="34">
        <v>86.83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1.1399999999999999</v>
      </c>
      <c r="K75" s="37">
        <v>1.1399999999999999</v>
      </c>
      <c r="L75" s="37">
        <v>1.17</v>
      </c>
      <c r="M75">
        <v>36.51</v>
      </c>
      <c r="N75">
        <v>133.80000000000001</v>
      </c>
      <c r="O75">
        <v>99.74</v>
      </c>
      <c r="P75">
        <v>1.0900000000000001</v>
      </c>
      <c r="Q75">
        <v>12.6</v>
      </c>
      <c r="R75" s="93">
        <v>0</v>
      </c>
      <c r="S75" s="93">
        <v>0</v>
      </c>
      <c r="T75" s="93">
        <v>0</v>
      </c>
      <c r="U75">
        <v>1.22</v>
      </c>
      <c r="V75">
        <v>4.2046559999999999</v>
      </c>
      <c r="W75">
        <v>1.39</v>
      </c>
      <c r="X75">
        <v>22.5</v>
      </c>
      <c r="Y75">
        <v>7.5</v>
      </c>
      <c r="Z75">
        <v>7.5</v>
      </c>
      <c r="AA75">
        <v>33.700000000000003</v>
      </c>
      <c r="AB75">
        <v>6.74</v>
      </c>
      <c r="AC75">
        <v>4.58</v>
      </c>
      <c r="AD75">
        <v>3</v>
      </c>
      <c r="AE75">
        <v>3</v>
      </c>
      <c r="AF75">
        <v>1</v>
      </c>
      <c r="AG75">
        <v>6.66</v>
      </c>
      <c r="AH75">
        <v>16.670000000000002</v>
      </c>
      <c r="AI75">
        <v>16.670000000000002</v>
      </c>
      <c r="AJ75">
        <v>26.95</v>
      </c>
      <c r="AK75">
        <v>7</v>
      </c>
      <c r="AL75">
        <v>3</v>
      </c>
    </row>
    <row r="76" spans="1:38">
      <c r="A76" t="s">
        <v>118</v>
      </c>
      <c r="B76" s="34">
        <v>260.48</v>
      </c>
      <c r="C76" s="34">
        <v>86.83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0.51</v>
      </c>
      <c r="K76" s="37">
        <v>0.51</v>
      </c>
      <c r="L76" s="37">
        <v>0.52</v>
      </c>
      <c r="M76">
        <v>32.270000000000003</v>
      </c>
      <c r="N76">
        <v>133.80000000000001</v>
      </c>
      <c r="O76">
        <v>99.74</v>
      </c>
      <c r="P76">
        <v>1.0900000000000001</v>
      </c>
      <c r="Q76">
        <v>12.01</v>
      </c>
      <c r="R76" s="93">
        <v>0</v>
      </c>
      <c r="S76" s="93">
        <v>0</v>
      </c>
      <c r="T76" s="93">
        <v>0</v>
      </c>
      <c r="U76">
        <v>1.22</v>
      </c>
      <c r="V76">
        <v>1.4891490000000001</v>
      </c>
      <c r="W76">
        <v>1.39</v>
      </c>
      <c r="X76">
        <v>22.5</v>
      </c>
      <c r="Y76">
        <v>7.5</v>
      </c>
      <c r="Z76">
        <v>7.5</v>
      </c>
      <c r="AA76">
        <v>16.48</v>
      </c>
      <c r="AB76">
        <v>3.29</v>
      </c>
      <c r="AC76">
        <v>0</v>
      </c>
      <c r="AD76">
        <v>2</v>
      </c>
      <c r="AE76">
        <v>0</v>
      </c>
      <c r="AF76">
        <v>0</v>
      </c>
      <c r="AG76">
        <v>6.66</v>
      </c>
      <c r="AH76">
        <v>16.670000000000002</v>
      </c>
      <c r="AI76">
        <v>16.670000000000002</v>
      </c>
      <c r="AJ76">
        <v>26.95</v>
      </c>
      <c r="AK76">
        <v>1</v>
      </c>
      <c r="AL76">
        <v>1</v>
      </c>
    </row>
    <row r="77" spans="1:38">
      <c r="A77" t="s">
        <v>119</v>
      </c>
      <c r="B77" s="34">
        <v>260.48</v>
      </c>
      <c r="C77" s="34">
        <v>86.83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0.08</v>
      </c>
      <c r="K77" s="37">
        <v>0.08</v>
      </c>
      <c r="L77" s="37">
        <v>0.08</v>
      </c>
      <c r="M77">
        <v>28.02</v>
      </c>
      <c r="N77">
        <v>133.80000000000001</v>
      </c>
      <c r="O77">
        <v>99.74</v>
      </c>
      <c r="P77">
        <v>1.0900000000000001</v>
      </c>
      <c r="Q77">
        <v>15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1.39</v>
      </c>
      <c r="X77">
        <v>23</v>
      </c>
      <c r="Y77">
        <v>7.66</v>
      </c>
      <c r="Z77">
        <v>7.67</v>
      </c>
      <c r="AA77">
        <v>6.16</v>
      </c>
      <c r="AB77">
        <v>1.23</v>
      </c>
      <c r="AC77">
        <v>0</v>
      </c>
      <c r="AD77">
        <v>1</v>
      </c>
      <c r="AE77">
        <v>0</v>
      </c>
      <c r="AF77">
        <v>0</v>
      </c>
      <c r="AG77">
        <v>6.66</v>
      </c>
      <c r="AH77">
        <v>16.670000000000002</v>
      </c>
      <c r="AI77">
        <v>16.670000000000002</v>
      </c>
      <c r="AJ77">
        <v>26.95</v>
      </c>
      <c r="AK77">
        <v>1</v>
      </c>
      <c r="AL77">
        <v>0</v>
      </c>
    </row>
    <row r="78" spans="1:38">
      <c r="A78" t="s">
        <v>120</v>
      </c>
      <c r="B78" s="34">
        <v>260.48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23.78</v>
      </c>
      <c r="N78">
        <v>133.80000000000001</v>
      </c>
      <c r="O78">
        <v>99.74</v>
      </c>
      <c r="P78">
        <v>1.0900000000000001</v>
      </c>
      <c r="Q78">
        <v>14.6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1.39</v>
      </c>
      <c r="X78">
        <v>23.5</v>
      </c>
      <c r="Y78">
        <v>7.84</v>
      </c>
      <c r="Z78">
        <v>7.83</v>
      </c>
      <c r="AA78">
        <v>0.78</v>
      </c>
      <c r="AB78">
        <v>0.16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16.670000000000002</v>
      </c>
      <c r="AI78">
        <v>16.670000000000002</v>
      </c>
      <c r="AJ78">
        <v>26.95</v>
      </c>
      <c r="AK78">
        <v>0</v>
      </c>
      <c r="AL78">
        <v>0</v>
      </c>
    </row>
    <row r="79" spans="1:38">
      <c r="A79" t="s">
        <v>121</v>
      </c>
      <c r="B79" s="34">
        <v>260.48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19.53</v>
      </c>
      <c r="N79">
        <v>133.80000000000001</v>
      </c>
      <c r="O79">
        <v>99.74</v>
      </c>
      <c r="P79">
        <v>1.0900000000000001</v>
      </c>
      <c r="Q79">
        <v>14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1.39</v>
      </c>
      <c r="X79">
        <v>24</v>
      </c>
      <c r="Y79">
        <v>8</v>
      </c>
      <c r="Z79">
        <v>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16.670000000000002</v>
      </c>
      <c r="AI79">
        <v>16.670000000000002</v>
      </c>
      <c r="AJ79">
        <v>26.95</v>
      </c>
      <c r="AK79">
        <v>0</v>
      </c>
      <c r="AL79">
        <v>0</v>
      </c>
    </row>
    <row r="80" spans="1:38">
      <c r="A80" t="s">
        <v>122</v>
      </c>
      <c r="B80" s="34">
        <v>260.48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15.29</v>
      </c>
      <c r="N80">
        <v>133.80000000000001</v>
      </c>
      <c r="O80">
        <v>99.74</v>
      </c>
      <c r="P80">
        <v>1.0900000000000001</v>
      </c>
      <c r="Q80">
        <v>13.4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1.39</v>
      </c>
      <c r="X80">
        <v>25</v>
      </c>
      <c r="Y80">
        <v>8.34</v>
      </c>
      <c r="Z80">
        <v>8.33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16.670000000000002</v>
      </c>
      <c r="AI80">
        <v>16.670000000000002</v>
      </c>
      <c r="AJ80">
        <v>26.95</v>
      </c>
      <c r="AK80">
        <v>0</v>
      </c>
      <c r="AL80">
        <v>0</v>
      </c>
    </row>
    <row r="81" spans="1:38">
      <c r="A81" t="s">
        <v>123</v>
      </c>
      <c r="B81" s="34">
        <v>260.48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11.04</v>
      </c>
      <c r="N81">
        <v>133.80000000000001</v>
      </c>
      <c r="O81">
        <v>99.74</v>
      </c>
      <c r="P81">
        <v>1.0900000000000001</v>
      </c>
      <c r="Q81">
        <v>13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1.39</v>
      </c>
      <c r="X81">
        <v>25.5</v>
      </c>
      <c r="Y81">
        <v>8.5</v>
      </c>
      <c r="Z81">
        <v>8.5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16.670000000000002</v>
      </c>
      <c r="AI81">
        <v>16.670000000000002</v>
      </c>
      <c r="AJ81">
        <v>26.95</v>
      </c>
      <c r="AK81">
        <v>0</v>
      </c>
      <c r="AL81">
        <v>0</v>
      </c>
    </row>
    <row r="82" spans="1:38">
      <c r="A82" t="s">
        <v>124</v>
      </c>
      <c r="B82" s="34">
        <v>260.48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6.8</v>
      </c>
      <c r="N82">
        <v>133.80000000000001</v>
      </c>
      <c r="O82">
        <v>99.74</v>
      </c>
      <c r="P82">
        <v>1.0900000000000001</v>
      </c>
      <c r="Q82">
        <v>12.41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1.39</v>
      </c>
      <c r="X82">
        <v>26</v>
      </c>
      <c r="Y82">
        <v>8.66</v>
      </c>
      <c r="Z82">
        <v>8.67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16.670000000000002</v>
      </c>
      <c r="AI82">
        <v>16.670000000000002</v>
      </c>
      <c r="AJ82">
        <v>26.95</v>
      </c>
      <c r="AK82">
        <v>0</v>
      </c>
      <c r="AL82">
        <v>0</v>
      </c>
    </row>
    <row r="83" spans="1:38">
      <c r="A83" t="s">
        <v>125</v>
      </c>
      <c r="B83" s="34">
        <v>260.48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2.5499999999999998</v>
      </c>
      <c r="N83">
        <v>133.80000000000001</v>
      </c>
      <c r="O83">
        <v>99.74</v>
      </c>
      <c r="P83">
        <v>1.0900000000000001</v>
      </c>
      <c r="Q83">
        <v>10.01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1.34</v>
      </c>
      <c r="X83">
        <v>26.5</v>
      </c>
      <c r="Y83">
        <v>8.84</v>
      </c>
      <c r="Z83">
        <v>8.83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7.66</v>
      </c>
      <c r="AH83">
        <v>26.67</v>
      </c>
      <c r="AI83">
        <v>26.67</v>
      </c>
      <c r="AJ83">
        <v>26.95</v>
      </c>
      <c r="AK83">
        <v>0</v>
      </c>
      <c r="AL83">
        <v>0</v>
      </c>
    </row>
    <row r="84" spans="1:38">
      <c r="A84" t="s">
        <v>126</v>
      </c>
      <c r="B84" s="34">
        <v>260.48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0</v>
      </c>
      <c r="N84">
        <v>133.80000000000001</v>
      </c>
      <c r="O84">
        <v>99.74</v>
      </c>
      <c r="P84">
        <v>1.0900000000000001</v>
      </c>
      <c r="Q84">
        <v>9.41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1.34</v>
      </c>
      <c r="X84">
        <v>27.5</v>
      </c>
      <c r="Y84">
        <v>9.16</v>
      </c>
      <c r="Z84">
        <v>9.17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</v>
      </c>
      <c r="AH84">
        <v>27.33</v>
      </c>
      <c r="AI84">
        <v>27.33</v>
      </c>
      <c r="AJ84">
        <v>26.95</v>
      </c>
      <c r="AK84">
        <v>0</v>
      </c>
      <c r="AL84">
        <v>0</v>
      </c>
    </row>
    <row r="85" spans="1:38">
      <c r="A85" t="s">
        <v>127</v>
      </c>
      <c r="B85" s="34">
        <v>260.48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0</v>
      </c>
      <c r="N85">
        <v>133.80000000000001</v>
      </c>
      <c r="O85">
        <v>99.74</v>
      </c>
      <c r="P85">
        <v>1.0900000000000001</v>
      </c>
      <c r="Q85">
        <v>8.81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1.34</v>
      </c>
      <c r="X85">
        <v>42.5</v>
      </c>
      <c r="Y85">
        <v>14.16</v>
      </c>
      <c r="Z85">
        <v>14.17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12.66</v>
      </c>
      <c r="AH85">
        <v>32.67</v>
      </c>
      <c r="AI85">
        <v>32.67</v>
      </c>
      <c r="AJ85">
        <v>26.95</v>
      </c>
      <c r="AK85">
        <v>0</v>
      </c>
      <c r="AL85">
        <v>0</v>
      </c>
    </row>
    <row r="86" spans="1:38">
      <c r="A86" t="s">
        <v>128</v>
      </c>
      <c r="B86" s="34">
        <v>260.48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0</v>
      </c>
      <c r="N86">
        <v>133.80000000000001</v>
      </c>
      <c r="O86">
        <v>99.74</v>
      </c>
      <c r="P86">
        <v>1.0900000000000001</v>
      </c>
      <c r="Q86">
        <v>8.2100000000000009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1.34</v>
      </c>
      <c r="X86">
        <v>44</v>
      </c>
      <c r="Y86">
        <v>14.66</v>
      </c>
      <c r="Z86">
        <v>14.67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12.66</v>
      </c>
      <c r="AH86">
        <v>32.67</v>
      </c>
      <c r="AI86">
        <v>32.67</v>
      </c>
      <c r="AJ86">
        <v>26.95</v>
      </c>
      <c r="AK86">
        <v>0</v>
      </c>
      <c r="AL86">
        <v>0</v>
      </c>
    </row>
    <row r="87" spans="1:38">
      <c r="A87" t="s">
        <v>129</v>
      </c>
      <c r="B87" s="34">
        <v>260.48</v>
      </c>
      <c r="C87" s="34">
        <v>86.83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0</v>
      </c>
      <c r="N87">
        <v>133.80000000000001</v>
      </c>
      <c r="O87">
        <v>99.74</v>
      </c>
      <c r="P87">
        <v>1.0900000000000001</v>
      </c>
      <c r="Q87">
        <v>7.61</v>
      </c>
      <c r="R87" s="93">
        <v>0</v>
      </c>
      <c r="S87" s="93">
        <v>0</v>
      </c>
      <c r="T87" s="93">
        <v>0</v>
      </c>
      <c r="U87">
        <v>1.18</v>
      </c>
      <c r="V87">
        <v>0</v>
      </c>
      <c r="W87">
        <v>1.34</v>
      </c>
      <c r="X87">
        <v>50</v>
      </c>
      <c r="Y87">
        <v>16.66</v>
      </c>
      <c r="Z87">
        <v>16.670000000000002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</v>
      </c>
      <c r="AH87">
        <v>32.33</v>
      </c>
      <c r="AI87">
        <v>32.33</v>
      </c>
      <c r="AJ87">
        <v>26.95</v>
      </c>
      <c r="AK87">
        <v>0</v>
      </c>
      <c r="AL87">
        <v>0</v>
      </c>
    </row>
    <row r="88" spans="1:38">
      <c r="A88" t="s">
        <v>130</v>
      </c>
      <c r="B88" s="34">
        <v>260.48</v>
      </c>
      <c r="C88" s="34">
        <v>86.83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0</v>
      </c>
      <c r="N88">
        <v>133.80000000000001</v>
      </c>
      <c r="O88">
        <v>99.74</v>
      </c>
      <c r="P88">
        <v>1.0900000000000001</v>
      </c>
      <c r="Q88">
        <v>7.01</v>
      </c>
      <c r="R88" s="93">
        <v>0</v>
      </c>
      <c r="S88" s="93">
        <v>0</v>
      </c>
      <c r="T88" s="93">
        <v>0</v>
      </c>
      <c r="U88">
        <v>1.18</v>
      </c>
      <c r="V88">
        <v>0</v>
      </c>
      <c r="W88">
        <v>1.34</v>
      </c>
      <c r="X88">
        <v>50</v>
      </c>
      <c r="Y88">
        <v>16.66</v>
      </c>
      <c r="Z88">
        <v>16.670000000000002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</v>
      </c>
      <c r="AH88">
        <v>32</v>
      </c>
      <c r="AI88">
        <v>32</v>
      </c>
      <c r="AJ88">
        <v>26.95</v>
      </c>
      <c r="AK88">
        <v>0</v>
      </c>
      <c r="AL88">
        <v>0</v>
      </c>
    </row>
    <row r="89" spans="1:38">
      <c r="A89" t="s">
        <v>131</v>
      </c>
      <c r="B89" s="34">
        <v>260.48</v>
      </c>
      <c r="C89" s="34">
        <v>86.83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0</v>
      </c>
      <c r="N89">
        <v>133.80000000000001</v>
      </c>
      <c r="O89">
        <v>99.74</v>
      </c>
      <c r="P89">
        <v>1.0900000000000001</v>
      </c>
      <c r="Q89">
        <v>7.01</v>
      </c>
      <c r="R89" s="93">
        <v>0</v>
      </c>
      <c r="S89" s="93">
        <v>0</v>
      </c>
      <c r="T89" s="93">
        <v>0</v>
      </c>
      <c r="U89">
        <v>1.18</v>
      </c>
      <c r="V89">
        <v>0</v>
      </c>
      <c r="W89">
        <v>1.34</v>
      </c>
      <c r="X89">
        <v>50</v>
      </c>
      <c r="Y89">
        <v>16.66</v>
      </c>
      <c r="Z89">
        <v>16.670000000000002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14.66</v>
      </c>
      <c r="AH89">
        <v>38.33</v>
      </c>
      <c r="AI89">
        <v>38.33</v>
      </c>
      <c r="AJ89">
        <v>25.99</v>
      </c>
      <c r="AK89">
        <v>0</v>
      </c>
      <c r="AL89">
        <v>0</v>
      </c>
    </row>
    <row r="90" spans="1:38">
      <c r="A90" t="s">
        <v>132</v>
      </c>
      <c r="B90" s="34">
        <v>260.48</v>
      </c>
      <c r="C90" s="34">
        <v>86.83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0</v>
      </c>
      <c r="N90">
        <v>133.80000000000001</v>
      </c>
      <c r="O90">
        <v>99.74</v>
      </c>
      <c r="P90">
        <v>1.0900000000000001</v>
      </c>
      <c r="Q90">
        <v>7.01</v>
      </c>
      <c r="R90" s="93">
        <v>0</v>
      </c>
      <c r="S90" s="93">
        <v>0</v>
      </c>
      <c r="T90" s="93">
        <v>0</v>
      </c>
      <c r="U90">
        <v>1.18</v>
      </c>
      <c r="V90">
        <v>0</v>
      </c>
      <c r="W90">
        <v>1.34</v>
      </c>
      <c r="X90">
        <v>50</v>
      </c>
      <c r="Y90">
        <v>16.66</v>
      </c>
      <c r="Z90">
        <v>16.670000000000002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13.66</v>
      </c>
      <c r="AH90">
        <v>38</v>
      </c>
      <c r="AI90">
        <v>38</v>
      </c>
      <c r="AJ90">
        <v>25.99</v>
      </c>
      <c r="AK90">
        <v>0</v>
      </c>
      <c r="AL90">
        <v>0</v>
      </c>
    </row>
    <row r="91" spans="1:38">
      <c r="A91" t="s">
        <v>133</v>
      </c>
      <c r="B91" s="34">
        <v>260.48</v>
      </c>
      <c r="C91" s="34">
        <v>86.83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0</v>
      </c>
      <c r="N91">
        <v>133.80000000000001</v>
      </c>
      <c r="O91">
        <v>99.74</v>
      </c>
      <c r="P91">
        <v>1.0900000000000001</v>
      </c>
      <c r="Q91">
        <v>7.01</v>
      </c>
      <c r="R91" s="93">
        <v>0</v>
      </c>
      <c r="S91" s="93">
        <v>0</v>
      </c>
      <c r="T91" s="93">
        <v>0</v>
      </c>
      <c r="U91">
        <v>1.18</v>
      </c>
      <c r="V91">
        <v>0</v>
      </c>
      <c r="W91">
        <v>1.3</v>
      </c>
      <c r="X91">
        <v>66</v>
      </c>
      <c r="Y91">
        <v>22</v>
      </c>
      <c r="Z91">
        <v>22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15.34</v>
      </c>
      <c r="AH91">
        <v>48</v>
      </c>
      <c r="AI91">
        <v>48</v>
      </c>
      <c r="AJ91">
        <v>25.99</v>
      </c>
      <c r="AK91">
        <v>0</v>
      </c>
      <c r="AL91">
        <v>0</v>
      </c>
    </row>
    <row r="92" spans="1:38">
      <c r="A92" t="s">
        <v>134</v>
      </c>
      <c r="B92" s="34">
        <v>260.48</v>
      </c>
      <c r="C92" s="34">
        <v>86.83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0</v>
      </c>
      <c r="N92">
        <v>133.80000000000001</v>
      </c>
      <c r="O92">
        <v>99.74</v>
      </c>
      <c r="P92">
        <v>1.0900000000000001</v>
      </c>
      <c r="Q92">
        <v>7.01</v>
      </c>
      <c r="R92" s="93">
        <v>0</v>
      </c>
      <c r="S92" s="93">
        <v>0</v>
      </c>
      <c r="T92" s="93">
        <v>0</v>
      </c>
      <c r="U92">
        <v>1.18</v>
      </c>
      <c r="V92">
        <v>0</v>
      </c>
      <c r="W92">
        <v>1.3</v>
      </c>
      <c r="X92">
        <v>65</v>
      </c>
      <c r="Y92">
        <v>21.66</v>
      </c>
      <c r="Z92">
        <v>21.67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</v>
      </c>
      <c r="AH92">
        <v>47.33</v>
      </c>
      <c r="AI92">
        <v>47.33</v>
      </c>
      <c r="AJ92">
        <v>25.99</v>
      </c>
      <c r="AK92">
        <v>0</v>
      </c>
      <c r="AL92">
        <v>0</v>
      </c>
    </row>
    <row r="93" spans="1:38">
      <c r="A93" t="s">
        <v>135</v>
      </c>
      <c r="B93" s="34">
        <v>260.48</v>
      </c>
      <c r="C93" s="34">
        <v>86.83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0</v>
      </c>
      <c r="N93">
        <v>133.80000000000001</v>
      </c>
      <c r="O93">
        <v>99.74</v>
      </c>
      <c r="P93">
        <v>1.0900000000000001</v>
      </c>
      <c r="Q93">
        <v>7.01</v>
      </c>
      <c r="R93" s="93">
        <v>0</v>
      </c>
      <c r="S93" s="93">
        <v>0</v>
      </c>
      <c r="T93" s="93">
        <v>0</v>
      </c>
      <c r="U93">
        <v>1.26</v>
      </c>
      <c r="V93">
        <v>0</v>
      </c>
      <c r="W93">
        <v>1.3</v>
      </c>
      <c r="X93">
        <v>64</v>
      </c>
      <c r="Y93">
        <v>21.34</v>
      </c>
      <c r="Z93">
        <v>21.33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16.66</v>
      </c>
      <c r="AH93">
        <v>49.33</v>
      </c>
      <c r="AI93">
        <v>49.33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260.48</v>
      </c>
      <c r="C94" s="34">
        <v>86.83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0</v>
      </c>
      <c r="N94">
        <v>133.80000000000001</v>
      </c>
      <c r="O94">
        <v>99.74</v>
      </c>
      <c r="P94">
        <v>1.0900000000000001</v>
      </c>
      <c r="Q94">
        <v>7.01</v>
      </c>
      <c r="R94" s="93">
        <v>0</v>
      </c>
      <c r="S94" s="93">
        <v>0</v>
      </c>
      <c r="T94" s="93">
        <v>0</v>
      </c>
      <c r="U94">
        <v>1.26</v>
      </c>
      <c r="V94">
        <v>0</v>
      </c>
      <c r="W94">
        <v>1.3</v>
      </c>
      <c r="X94">
        <v>62.5</v>
      </c>
      <c r="Y94">
        <v>20.84</v>
      </c>
      <c r="Z94">
        <v>20.83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16.66</v>
      </c>
      <c r="AH94">
        <v>48.33</v>
      </c>
      <c r="AI94">
        <v>48.33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260.48</v>
      </c>
      <c r="C95" s="34">
        <v>86.83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0</v>
      </c>
      <c r="N95">
        <v>133.80000000000001</v>
      </c>
      <c r="O95">
        <v>99.74</v>
      </c>
      <c r="P95">
        <v>1.0900000000000001</v>
      </c>
      <c r="Q95">
        <v>7.01</v>
      </c>
      <c r="R95" s="93">
        <v>0</v>
      </c>
      <c r="S95" s="93">
        <v>0</v>
      </c>
      <c r="T95" s="93">
        <v>0</v>
      </c>
      <c r="U95">
        <v>1.22</v>
      </c>
      <c r="V95">
        <v>0</v>
      </c>
      <c r="W95">
        <v>1.3</v>
      </c>
      <c r="X95">
        <v>70</v>
      </c>
      <c r="Y95">
        <v>23.34</v>
      </c>
      <c r="Z95">
        <v>23.33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16.34</v>
      </c>
      <c r="AH95">
        <v>50.67</v>
      </c>
      <c r="AI95">
        <v>50.67</v>
      </c>
      <c r="AJ95">
        <v>25.03</v>
      </c>
      <c r="AK95">
        <v>0</v>
      </c>
      <c r="AL95">
        <v>0</v>
      </c>
    </row>
    <row r="96" spans="1:38">
      <c r="A96" t="s">
        <v>138</v>
      </c>
      <c r="B96" s="34">
        <v>260.48</v>
      </c>
      <c r="C96" s="34">
        <v>86.83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0</v>
      </c>
      <c r="N96">
        <v>133.80000000000001</v>
      </c>
      <c r="O96">
        <v>99.74</v>
      </c>
      <c r="P96">
        <v>1.0900000000000001</v>
      </c>
      <c r="Q96">
        <v>7.01</v>
      </c>
      <c r="R96" s="93">
        <v>0</v>
      </c>
      <c r="S96" s="93">
        <v>0</v>
      </c>
      <c r="T96" s="93">
        <v>0</v>
      </c>
      <c r="U96">
        <v>1.22</v>
      </c>
      <c r="V96">
        <v>0</v>
      </c>
      <c r="W96">
        <v>1.3</v>
      </c>
      <c r="X96">
        <v>67.5</v>
      </c>
      <c r="Y96">
        <v>22.5</v>
      </c>
      <c r="Z96">
        <v>22.5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</v>
      </c>
      <c r="AH96">
        <v>48.33</v>
      </c>
      <c r="AI96">
        <v>48.33</v>
      </c>
      <c r="AJ96">
        <v>25.03</v>
      </c>
      <c r="AK96">
        <v>0</v>
      </c>
      <c r="AL96">
        <v>0</v>
      </c>
    </row>
    <row r="97" spans="1:50">
      <c r="A97" t="s">
        <v>139</v>
      </c>
      <c r="B97" s="34">
        <v>224.2</v>
      </c>
      <c r="C97" s="34">
        <v>67.89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0</v>
      </c>
      <c r="N97">
        <v>115.51</v>
      </c>
      <c r="O97">
        <v>99.74</v>
      </c>
      <c r="P97">
        <v>1.0900000000000001</v>
      </c>
      <c r="Q97">
        <v>7.01</v>
      </c>
      <c r="R97" s="93">
        <v>0</v>
      </c>
      <c r="S97" s="93">
        <v>0</v>
      </c>
      <c r="T97" s="93">
        <v>0</v>
      </c>
      <c r="U97">
        <v>1.22</v>
      </c>
      <c r="V97">
        <v>0</v>
      </c>
      <c r="W97">
        <v>1.3</v>
      </c>
      <c r="X97">
        <v>66</v>
      </c>
      <c r="Y97">
        <v>22</v>
      </c>
      <c r="Z97">
        <v>22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15.66</v>
      </c>
      <c r="AH97">
        <v>47.33</v>
      </c>
      <c r="AI97">
        <v>47.33</v>
      </c>
      <c r="AJ97">
        <v>25.03</v>
      </c>
      <c r="AK97">
        <v>0</v>
      </c>
      <c r="AL97">
        <v>0</v>
      </c>
    </row>
    <row r="98" spans="1:50">
      <c r="A98" t="s">
        <v>140</v>
      </c>
      <c r="B98" s="34">
        <v>224.2</v>
      </c>
      <c r="C98" s="34">
        <v>67.89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0</v>
      </c>
      <c r="N98">
        <v>133.80000000000001</v>
      </c>
      <c r="O98">
        <v>99.74</v>
      </c>
      <c r="P98">
        <v>1.0900000000000001</v>
      </c>
      <c r="Q98">
        <v>7.01</v>
      </c>
      <c r="R98" s="93">
        <v>0</v>
      </c>
      <c r="S98" s="93">
        <v>0</v>
      </c>
      <c r="T98" s="93">
        <v>0</v>
      </c>
      <c r="U98">
        <v>1.22</v>
      </c>
      <c r="V98">
        <v>0</v>
      </c>
      <c r="W98">
        <v>1.3</v>
      </c>
      <c r="X98">
        <v>64</v>
      </c>
      <c r="Y98">
        <v>21.34</v>
      </c>
      <c r="Z98">
        <v>21.33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15.34</v>
      </c>
      <c r="AH98">
        <v>46</v>
      </c>
      <c r="AI98">
        <v>46</v>
      </c>
      <c r="AJ98">
        <v>25.03</v>
      </c>
      <c r="AK98">
        <v>0</v>
      </c>
      <c r="AL98">
        <v>0</v>
      </c>
    </row>
    <row r="99" spans="1:50">
      <c r="A99" t="s">
        <v>141</v>
      </c>
      <c r="B99" s="34">
        <f>SUM(B3:B98)/4000</f>
        <v>5.9237974999999947</v>
      </c>
      <c r="C99" s="34">
        <f t="shared" ref="C99:P99" si="2">SUM(C3:C98)/4000</f>
        <v>1.8186049999999996</v>
      </c>
      <c r="D99" s="93">
        <f t="shared" ref="D99" si="3">SUM(D3:D98)/4000</f>
        <v>0.99221250000000005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0.12713500000000003</v>
      </c>
      <c r="K99" s="37">
        <f t="shared" si="2"/>
        <v>0.12713500000000003</v>
      </c>
      <c r="L99" s="37">
        <f t="shared" si="2"/>
        <v>0.13030749999999999</v>
      </c>
      <c r="M99">
        <f t="shared" si="2"/>
        <v>0.91151249999999917</v>
      </c>
      <c r="N99">
        <f t="shared" si="2"/>
        <v>3.197482499999996</v>
      </c>
      <c r="O99">
        <f t="shared" si="2"/>
        <v>2.1396924999999967</v>
      </c>
      <c r="P99">
        <f t="shared" si="2"/>
        <v>2.5240000000000016E-2</v>
      </c>
      <c r="Q99">
        <f t="shared" ref="Q99:AF99" si="5">SUM(Q3:Q98)/4000</f>
        <v>0.20115999999999995</v>
      </c>
      <c r="R99" s="93">
        <f t="shared" si="5"/>
        <v>0.33829000000000004</v>
      </c>
      <c r="S99" s="93">
        <f t="shared" si="5"/>
        <v>0.32293500000000003</v>
      </c>
      <c r="T99" s="93">
        <f t="shared" si="5"/>
        <v>0.33098749999999999</v>
      </c>
      <c r="U99">
        <f t="shared" si="5"/>
        <v>2.8040000000000016E-2</v>
      </c>
      <c r="V99">
        <f t="shared" si="5"/>
        <v>1.0677563317500001</v>
      </c>
      <c r="W99">
        <f t="shared" si="5"/>
        <v>3.2540000000000034E-2</v>
      </c>
      <c r="X99">
        <f t="shared" si="5"/>
        <v>0.97267000000000003</v>
      </c>
      <c r="Y99">
        <f t="shared" si="5"/>
        <v>0.32420000000000004</v>
      </c>
      <c r="Z99">
        <f t="shared" si="5"/>
        <v>0.32423750000000001</v>
      </c>
      <c r="AA99">
        <f t="shared" si="5"/>
        <v>2.0527974999999996</v>
      </c>
      <c r="AB99">
        <f t="shared" si="5"/>
        <v>0.41057000000000005</v>
      </c>
      <c r="AC99">
        <f t="shared" si="5"/>
        <v>0.73620750000000013</v>
      </c>
      <c r="AD99">
        <f t="shared" si="5"/>
        <v>0.37980000000000014</v>
      </c>
      <c r="AE99">
        <f t="shared" si="5"/>
        <v>0.73924999999999996</v>
      </c>
      <c r="AF99">
        <f t="shared" si="5"/>
        <v>0.36925000000000002</v>
      </c>
      <c r="AG99">
        <f t="shared" ref="AG99:AM99" si="6">SUM(AG3:AG98)/4000</f>
        <v>0.23549999999999974</v>
      </c>
      <c r="AH99">
        <f t="shared" si="6"/>
        <v>0.60100750000000014</v>
      </c>
      <c r="AI99">
        <f t="shared" si="6"/>
        <v>0.60100750000000014</v>
      </c>
      <c r="AJ99">
        <f t="shared" si="6"/>
        <v>0.57948000000000033</v>
      </c>
      <c r="AK99">
        <f t="shared" si="6"/>
        <v>1.607</v>
      </c>
      <c r="AL99">
        <f t="shared" si="6"/>
        <v>0.68925000000000003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45366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197.33206473841554</v>
      </c>
      <c r="L3">
        <v>9.0701450316820083</v>
      </c>
      <c r="M3">
        <v>61.389445438121051</v>
      </c>
      <c r="N3">
        <v>49.943129485488129</v>
      </c>
      <c r="O3">
        <v>70.55031470136089</v>
      </c>
      <c r="P3">
        <v>23.760924109816976</v>
      </c>
      <c r="Q3">
        <v>4.6108631676190477</v>
      </c>
      <c r="R3">
        <v>17.92314354357082</v>
      </c>
      <c r="S3">
        <v>11.192397130849614</v>
      </c>
      <c r="T3">
        <v>0</v>
      </c>
      <c r="U3">
        <v>55.24943642122782</v>
      </c>
      <c r="V3">
        <v>7.3243739119579496</v>
      </c>
      <c r="W3">
        <v>19.61367924442138</v>
      </c>
      <c r="X3">
        <v>62.370683269714277</v>
      </c>
      <c r="Y3">
        <v>0</v>
      </c>
      <c r="Z3">
        <v>5.5134200330909069</v>
      </c>
      <c r="AA3">
        <v>0</v>
      </c>
      <c r="AB3">
        <v>0</v>
      </c>
      <c r="AC3">
        <v>0</v>
      </c>
      <c r="AD3">
        <v>0</v>
      </c>
      <c r="AE3">
        <v>6.9669080128604843</v>
      </c>
      <c r="AF3">
        <v>5.592465627281948</v>
      </c>
      <c r="AG3">
        <v>28.719753614800002</v>
      </c>
      <c r="AH3">
        <v>0</v>
      </c>
      <c r="AI3">
        <v>0</v>
      </c>
      <c r="AJ3">
        <v>0</v>
      </c>
      <c r="AK3">
        <v>22.588891518203312</v>
      </c>
      <c r="AL3">
        <v>9.1792571907917377</v>
      </c>
      <c r="AM3">
        <v>6.6809277837959486</v>
      </c>
      <c r="AN3">
        <v>0</v>
      </c>
      <c r="AO3">
        <v>0</v>
      </c>
      <c r="AP3">
        <v>2.7077934012427507</v>
      </c>
      <c r="AQ3">
        <v>0</v>
      </c>
      <c r="AR3">
        <v>16.803530464311585</v>
      </c>
      <c r="AS3">
        <v>13.762638567350582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708.84618640797476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178.16161010833861</v>
      </c>
      <c r="L4">
        <v>9.0701281407549441</v>
      </c>
      <c r="M4">
        <v>61.389445438121051</v>
      </c>
      <c r="N4">
        <v>49.943129485488129</v>
      </c>
      <c r="O4">
        <v>70.55031470136089</v>
      </c>
      <c r="P4">
        <v>23.760924109816976</v>
      </c>
      <c r="Q4">
        <v>4.6108631676190477</v>
      </c>
      <c r="R4">
        <v>17.92314354357082</v>
      </c>
      <c r="S4">
        <v>11.160569190519601</v>
      </c>
      <c r="T4">
        <v>0</v>
      </c>
      <c r="U4">
        <v>55.24943642122782</v>
      </c>
      <c r="V4">
        <v>7.3271758754716982</v>
      </c>
      <c r="W4">
        <v>19.61367924442138</v>
      </c>
      <c r="X4">
        <v>62.370683269714277</v>
      </c>
      <c r="Y4">
        <v>0</v>
      </c>
      <c r="Z4">
        <v>5.5134200330909069</v>
      </c>
      <c r="AA4">
        <v>0</v>
      </c>
      <c r="AB4">
        <v>0</v>
      </c>
      <c r="AC4">
        <v>0</v>
      </c>
      <c r="AD4">
        <v>0</v>
      </c>
      <c r="AE4">
        <v>6.9669080128604843</v>
      </c>
      <c r="AF4">
        <v>5.592465627281948</v>
      </c>
      <c r="AG4">
        <v>28.719753614800002</v>
      </c>
      <c r="AH4">
        <v>0</v>
      </c>
      <c r="AI4">
        <v>0</v>
      </c>
      <c r="AJ4">
        <v>0</v>
      </c>
      <c r="AK4">
        <v>22.588891518203312</v>
      </c>
      <c r="AL4">
        <v>9.1792571907917377</v>
      </c>
      <c r="AM4">
        <v>6.6809277837959486</v>
      </c>
      <c r="AN4">
        <v>0</v>
      </c>
      <c r="AO4">
        <v>0</v>
      </c>
      <c r="AP4">
        <v>2.7077934012427507</v>
      </c>
      <c r="AQ4">
        <v>0</v>
      </c>
      <c r="AR4">
        <v>16.803530464311585</v>
      </c>
      <c r="AS4">
        <v>13.762638567350582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689.64668891015458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197.33014299985527</v>
      </c>
      <c r="L5">
        <v>9.0703178452138964</v>
      </c>
      <c r="M5">
        <v>61.389445438121051</v>
      </c>
      <c r="N5">
        <v>49.943129485488129</v>
      </c>
      <c r="O5">
        <v>70.55031470136089</v>
      </c>
      <c r="P5">
        <v>23.760924109816976</v>
      </c>
      <c r="Q5">
        <v>4.6108631676190477</v>
      </c>
      <c r="R5">
        <v>17.92314354357082</v>
      </c>
      <c r="S5">
        <v>11.160569190519601</v>
      </c>
      <c r="T5">
        <v>0</v>
      </c>
      <c r="U5">
        <v>55.24943642122782</v>
      </c>
      <c r="V5">
        <v>7.3271758754716982</v>
      </c>
      <c r="W5">
        <v>19.515148764004497</v>
      </c>
      <c r="X5">
        <v>62.367070686653499</v>
      </c>
      <c r="Y5">
        <v>0</v>
      </c>
      <c r="Z5">
        <v>5.5134200330909069</v>
      </c>
      <c r="AA5">
        <v>0</v>
      </c>
      <c r="AB5">
        <v>0</v>
      </c>
      <c r="AC5">
        <v>0</v>
      </c>
      <c r="AD5">
        <v>0</v>
      </c>
      <c r="AE5">
        <v>6.9669080128604843</v>
      </c>
      <c r="AF5">
        <v>5.592465627281948</v>
      </c>
      <c r="AG5">
        <v>28.719753614800002</v>
      </c>
      <c r="AH5">
        <v>0</v>
      </c>
      <c r="AI5">
        <v>0</v>
      </c>
      <c r="AJ5">
        <v>0</v>
      </c>
      <c r="AK5">
        <v>22.588891518203312</v>
      </c>
      <c r="AL5">
        <v>9.1792571907917377</v>
      </c>
      <c r="AM5">
        <v>6.6809277837959486</v>
      </c>
      <c r="AN5">
        <v>0</v>
      </c>
      <c r="AO5">
        <v>0</v>
      </c>
      <c r="AP5">
        <v>2.7077934012427507</v>
      </c>
      <c r="AQ5">
        <v>0</v>
      </c>
      <c r="AR5">
        <v>14.469706764311589</v>
      </c>
      <c r="AS5">
        <v>13.762638567350582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706.37944474265259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206.9613208339243</v>
      </c>
      <c r="L6">
        <v>9.0702967880555256</v>
      </c>
      <c r="M6">
        <v>61.389445438121051</v>
      </c>
      <c r="N6">
        <v>49.943129485488129</v>
      </c>
      <c r="O6">
        <v>70.55031470136089</v>
      </c>
      <c r="P6">
        <v>23.760924109816976</v>
      </c>
      <c r="Q6">
        <v>4.6108631676190477</v>
      </c>
      <c r="R6">
        <v>17.92314354357082</v>
      </c>
      <c r="S6">
        <v>11.160569190519601</v>
      </c>
      <c r="T6">
        <v>0</v>
      </c>
      <c r="U6">
        <v>55.24943642122782</v>
      </c>
      <c r="V6">
        <v>7.053923215930304</v>
      </c>
      <c r="W6">
        <v>19.612866013428828</v>
      </c>
      <c r="X6">
        <v>62.367070686653499</v>
      </c>
      <c r="Y6">
        <v>0</v>
      </c>
      <c r="Z6">
        <v>5.5134200330909069</v>
      </c>
      <c r="AA6">
        <v>0</v>
      </c>
      <c r="AB6">
        <v>0</v>
      </c>
      <c r="AC6">
        <v>0</v>
      </c>
      <c r="AD6">
        <v>0</v>
      </c>
      <c r="AE6">
        <v>6.9669080128604843</v>
      </c>
      <c r="AF6">
        <v>5.592465627281948</v>
      </c>
      <c r="AG6">
        <v>28.719753614800002</v>
      </c>
      <c r="AH6">
        <v>0</v>
      </c>
      <c r="AI6">
        <v>0</v>
      </c>
      <c r="AJ6">
        <v>0</v>
      </c>
      <c r="AK6">
        <v>22.588891518203312</v>
      </c>
      <c r="AL6">
        <v>9.1792571907917377</v>
      </c>
      <c r="AM6">
        <v>6.6809277837959486</v>
      </c>
      <c r="AN6">
        <v>0</v>
      </c>
      <c r="AO6">
        <v>0</v>
      </c>
      <c r="AP6">
        <v>2.7077934012427507</v>
      </c>
      <c r="AQ6">
        <v>0</v>
      </c>
      <c r="AR6">
        <v>14.469706764311589</v>
      </c>
      <c r="AS6">
        <v>13.762638567350582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715.83506610944619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200.00344217225927</v>
      </c>
      <c r="L7">
        <v>9.0702967880555256</v>
      </c>
      <c r="M7">
        <v>61.389445438121051</v>
      </c>
      <c r="N7">
        <v>49.943129485488129</v>
      </c>
      <c r="O7">
        <v>70.55031470136089</v>
      </c>
      <c r="P7">
        <v>23.760924109816976</v>
      </c>
      <c r="Q7">
        <v>4.6098606608606563</v>
      </c>
      <c r="R7">
        <v>17.92314354357082</v>
      </c>
      <c r="S7">
        <v>11.160569190519601</v>
      </c>
      <c r="T7">
        <v>0</v>
      </c>
      <c r="U7">
        <v>55.24943642122782</v>
      </c>
      <c r="V7">
        <v>7.3271758754716982</v>
      </c>
      <c r="W7">
        <v>19.612866013428828</v>
      </c>
      <c r="X7">
        <v>62.367070686653499</v>
      </c>
      <c r="Y7">
        <v>0</v>
      </c>
      <c r="Z7">
        <v>5.5134200330909069</v>
      </c>
      <c r="AA7">
        <v>0</v>
      </c>
      <c r="AB7">
        <v>0</v>
      </c>
      <c r="AC7">
        <v>0</v>
      </c>
      <c r="AD7">
        <v>0</v>
      </c>
      <c r="AE7">
        <v>6.9669080128604843</v>
      </c>
      <c r="AF7">
        <v>5.592465627281948</v>
      </c>
      <c r="AG7">
        <v>28.719753614800002</v>
      </c>
      <c r="AH7">
        <v>0</v>
      </c>
      <c r="AI7">
        <v>0</v>
      </c>
      <c r="AJ7">
        <v>0</v>
      </c>
      <c r="AK7">
        <v>22.588891518203312</v>
      </c>
      <c r="AL7">
        <v>9.1792571907917377</v>
      </c>
      <c r="AM7">
        <v>6.6809277837959486</v>
      </c>
      <c r="AN7">
        <v>0</v>
      </c>
      <c r="AO7">
        <v>0</v>
      </c>
      <c r="AP7">
        <v>2.7077934012427507</v>
      </c>
      <c r="AQ7">
        <v>0</v>
      </c>
      <c r="AR7">
        <v>14.469706764311589</v>
      </c>
      <c r="AS7">
        <v>13.762638567350582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709.14943760056406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185.38475442367903</v>
      </c>
      <c r="L8">
        <v>9.0702967880555256</v>
      </c>
      <c r="M8">
        <v>61.389445438121051</v>
      </c>
      <c r="N8">
        <v>49.943129485488129</v>
      </c>
      <c r="O8">
        <v>70.55031470136089</v>
      </c>
      <c r="P8">
        <v>23.760924109816976</v>
      </c>
      <c r="Q8">
        <v>4.6098606608606563</v>
      </c>
      <c r="R8">
        <v>17.92314354357082</v>
      </c>
      <c r="S8">
        <v>11.160569190519601</v>
      </c>
      <c r="T8">
        <v>0</v>
      </c>
      <c r="U8">
        <v>55.24943642122782</v>
      </c>
      <c r="V8">
        <v>7.3271758754716982</v>
      </c>
      <c r="W8">
        <v>19.612866013428828</v>
      </c>
      <c r="X8">
        <v>62.367070686653499</v>
      </c>
      <c r="Y8">
        <v>0</v>
      </c>
      <c r="Z8">
        <v>5.5134200330909069</v>
      </c>
      <c r="AA8">
        <v>0</v>
      </c>
      <c r="AB8">
        <v>0</v>
      </c>
      <c r="AC8">
        <v>0</v>
      </c>
      <c r="AD8">
        <v>0</v>
      </c>
      <c r="AE8">
        <v>6.9669080128604843</v>
      </c>
      <c r="AF8">
        <v>5.592465627281948</v>
      </c>
      <c r="AG8">
        <v>28.719753614800002</v>
      </c>
      <c r="AH8">
        <v>0</v>
      </c>
      <c r="AI8">
        <v>0</v>
      </c>
      <c r="AJ8">
        <v>0</v>
      </c>
      <c r="AK8">
        <v>22.588891518203312</v>
      </c>
      <c r="AL8">
        <v>20.027470709208259</v>
      </c>
      <c r="AM8">
        <v>6.6809277837959486</v>
      </c>
      <c r="AN8">
        <v>0</v>
      </c>
      <c r="AO8">
        <v>0</v>
      </c>
      <c r="AP8">
        <v>0</v>
      </c>
      <c r="AQ8">
        <v>0</v>
      </c>
      <c r="AR8">
        <v>14.469706764311589</v>
      </c>
      <c r="AS8">
        <v>13.762638567350582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702.67116996915752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172.29658622791825</v>
      </c>
      <c r="L9">
        <v>4.7600948685473039</v>
      </c>
      <c r="M9">
        <v>61.389445438121051</v>
      </c>
      <c r="N9">
        <v>49.943129485488129</v>
      </c>
      <c r="O9">
        <v>70.55031470136089</v>
      </c>
      <c r="P9">
        <v>23.760924109816976</v>
      </c>
      <c r="Q9">
        <v>4.6098606608606563</v>
      </c>
      <c r="R9">
        <v>17.92314354357082</v>
      </c>
      <c r="S9">
        <v>11.160569190519601</v>
      </c>
      <c r="T9">
        <v>0</v>
      </c>
      <c r="U9">
        <v>55.24943642122782</v>
      </c>
      <c r="V9">
        <v>7.3271758754716982</v>
      </c>
      <c r="W9">
        <v>19.612866013428828</v>
      </c>
      <c r="X9">
        <v>62.367070686653499</v>
      </c>
      <c r="Y9">
        <v>0</v>
      </c>
      <c r="Z9">
        <v>2.7567100165454534</v>
      </c>
      <c r="AA9">
        <v>0</v>
      </c>
      <c r="AB9">
        <v>0</v>
      </c>
      <c r="AC9">
        <v>0</v>
      </c>
      <c r="AD9">
        <v>0</v>
      </c>
      <c r="AE9">
        <v>6.9669080128604843</v>
      </c>
      <c r="AF9">
        <v>5.592465627281948</v>
      </c>
      <c r="AG9">
        <v>28.719753614800002</v>
      </c>
      <c r="AH9">
        <v>0</v>
      </c>
      <c r="AI9">
        <v>0</v>
      </c>
      <c r="AJ9">
        <v>0</v>
      </c>
      <c r="AK9">
        <v>22.588891518203312</v>
      </c>
      <c r="AL9">
        <v>48.399720818416512</v>
      </c>
      <c r="AM9">
        <v>6.6809277837959486</v>
      </c>
      <c r="AN9">
        <v>0</v>
      </c>
      <c r="AO9">
        <v>0</v>
      </c>
      <c r="AP9">
        <v>0</v>
      </c>
      <c r="AQ9">
        <v>0</v>
      </c>
      <c r="AR9">
        <v>16.803530464311585</v>
      </c>
      <c r="AS9">
        <v>13.762638567350582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713.22216364655139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159.38090980535279</v>
      </c>
      <c r="L10">
        <v>4.7600948685473039</v>
      </c>
      <c r="M10">
        <v>61.389445438121051</v>
      </c>
      <c r="N10">
        <v>49.943129485488129</v>
      </c>
      <c r="O10">
        <v>70.55031470136089</v>
      </c>
      <c r="P10">
        <v>23.760924109816976</v>
      </c>
      <c r="Q10">
        <v>2.5526876137841352</v>
      </c>
      <c r="R10">
        <v>17.92314354357082</v>
      </c>
      <c r="S10">
        <v>6.1814560896226416</v>
      </c>
      <c r="T10">
        <v>0</v>
      </c>
      <c r="U10">
        <v>55.24943642122782</v>
      </c>
      <c r="V10">
        <v>7.3271758754716982</v>
      </c>
      <c r="W10">
        <v>19.612866013428828</v>
      </c>
      <c r="X10">
        <v>62.367070686653499</v>
      </c>
      <c r="Y10">
        <v>0</v>
      </c>
      <c r="Z10">
        <v>2.7567100165454534</v>
      </c>
      <c r="AA10">
        <v>0</v>
      </c>
      <c r="AB10">
        <v>0</v>
      </c>
      <c r="AC10">
        <v>0</v>
      </c>
      <c r="AD10">
        <v>0</v>
      </c>
      <c r="AE10">
        <v>6.9669080128604843</v>
      </c>
      <c r="AF10">
        <v>5.592465627281948</v>
      </c>
      <c r="AG10">
        <v>28.719753614800002</v>
      </c>
      <c r="AH10">
        <v>0</v>
      </c>
      <c r="AI10">
        <v>0</v>
      </c>
      <c r="AJ10">
        <v>0</v>
      </c>
      <c r="AK10">
        <v>22.588891518203312</v>
      </c>
      <c r="AL10">
        <v>48.399720818416512</v>
      </c>
      <c r="AM10">
        <v>6.6809277837959486</v>
      </c>
      <c r="AN10">
        <v>0</v>
      </c>
      <c r="AO10">
        <v>0</v>
      </c>
      <c r="AP10">
        <v>0</v>
      </c>
      <c r="AQ10">
        <v>0</v>
      </c>
      <c r="AR10">
        <v>16.803530464311585</v>
      </c>
      <c r="AS10">
        <v>13.762638567350582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693.27020107601243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146.7268359947208</v>
      </c>
      <c r="L11">
        <v>4.7600948685473039</v>
      </c>
      <c r="M11">
        <v>61.389445438121051</v>
      </c>
      <c r="N11">
        <v>49.943129485488129</v>
      </c>
      <c r="O11">
        <v>70.55031470136089</v>
      </c>
      <c r="P11">
        <v>23.760924109816976</v>
      </c>
      <c r="Q11">
        <v>2.5526876137841352</v>
      </c>
      <c r="R11">
        <v>17.92314354357082</v>
      </c>
      <c r="S11">
        <v>6.1814560896226416</v>
      </c>
      <c r="T11">
        <v>0</v>
      </c>
      <c r="U11">
        <v>55.24943642122782</v>
      </c>
      <c r="V11">
        <v>7.3271758754716982</v>
      </c>
      <c r="W11">
        <v>19.612866013428828</v>
      </c>
      <c r="X11">
        <v>62.367070686653499</v>
      </c>
      <c r="Y11">
        <v>0</v>
      </c>
      <c r="Z11">
        <v>2.7567100165454534</v>
      </c>
      <c r="AA11">
        <v>0</v>
      </c>
      <c r="AB11">
        <v>0</v>
      </c>
      <c r="AC11">
        <v>0</v>
      </c>
      <c r="AD11">
        <v>0</v>
      </c>
      <c r="AE11">
        <v>6.9669080128604843</v>
      </c>
      <c r="AF11">
        <v>5.592465627281948</v>
      </c>
      <c r="AG11">
        <v>28.719753614800002</v>
      </c>
      <c r="AH11">
        <v>0</v>
      </c>
      <c r="AI11">
        <v>0</v>
      </c>
      <c r="AJ11">
        <v>0</v>
      </c>
      <c r="AK11">
        <v>22.588891518203312</v>
      </c>
      <c r="AL11">
        <v>40.054941418416519</v>
      </c>
      <c r="AM11">
        <v>6.6809277837959486</v>
      </c>
      <c r="AN11">
        <v>0</v>
      </c>
      <c r="AO11">
        <v>0</v>
      </c>
      <c r="AP11">
        <v>0</v>
      </c>
      <c r="AQ11">
        <v>0</v>
      </c>
      <c r="AR11">
        <v>14.469706764311589</v>
      </c>
      <c r="AS11">
        <v>13.762638567350582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669.93752416538041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137.45795245021978</v>
      </c>
      <c r="L12">
        <v>4.7700610251012137</v>
      </c>
      <c r="M12">
        <v>61.389445438121051</v>
      </c>
      <c r="N12">
        <v>49.943129485488129</v>
      </c>
      <c r="O12">
        <v>70.55031470136089</v>
      </c>
      <c r="P12">
        <v>23.760924109816976</v>
      </c>
      <c r="Q12">
        <v>2.5526876137841352</v>
      </c>
      <c r="R12">
        <v>17.92314354357082</v>
      </c>
      <c r="S12">
        <v>6.1808572813370475</v>
      </c>
      <c r="T12">
        <v>0</v>
      </c>
      <c r="U12">
        <v>55.24943642122782</v>
      </c>
      <c r="V12">
        <v>7.3271758754716982</v>
      </c>
      <c r="W12">
        <v>19.612866013428828</v>
      </c>
      <c r="X12">
        <v>62.367070686653499</v>
      </c>
      <c r="Y12">
        <v>0</v>
      </c>
      <c r="Z12">
        <v>2.7567100165454534</v>
      </c>
      <c r="AA12">
        <v>0</v>
      </c>
      <c r="AB12">
        <v>0</v>
      </c>
      <c r="AC12">
        <v>0</v>
      </c>
      <c r="AD12">
        <v>0</v>
      </c>
      <c r="AE12">
        <v>6.9669080128604843</v>
      </c>
      <c r="AF12">
        <v>5.592465627281948</v>
      </c>
      <c r="AG12">
        <v>28.719753614800002</v>
      </c>
      <c r="AH12">
        <v>0</v>
      </c>
      <c r="AI12">
        <v>0</v>
      </c>
      <c r="AJ12">
        <v>0</v>
      </c>
      <c r="AK12">
        <v>22.588891518203312</v>
      </c>
      <c r="AL12">
        <v>40.054941418416519</v>
      </c>
      <c r="AM12">
        <v>6.6809277837959486</v>
      </c>
      <c r="AN12">
        <v>0</v>
      </c>
      <c r="AO12">
        <v>0</v>
      </c>
      <c r="AP12">
        <v>0</v>
      </c>
      <c r="AQ12">
        <v>0</v>
      </c>
      <c r="AR12">
        <v>14.469706764311589</v>
      </c>
      <c r="AS12">
        <v>13.762638567350582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660.67800796914776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135.86080210873914</v>
      </c>
      <c r="L13">
        <v>8.9603737500795297</v>
      </c>
      <c r="M13">
        <v>61.389445438121051</v>
      </c>
      <c r="N13">
        <v>49.943129485488129</v>
      </c>
      <c r="O13">
        <v>70.55031470136089</v>
      </c>
      <c r="P13">
        <v>23.760924109816976</v>
      </c>
      <c r="Q13">
        <v>3.639104181818182</v>
      </c>
      <c r="R13">
        <v>17.92314354357082</v>
      </c>
      <c r="S13">
        <v>8.2811485905292486</v>
      </c>
      <c r="T13">
        <v>0</v>
      </c>
      <c r="U13">
        <v>55.24943642122782</v>
      </c>
      <c r="V13">
        <v>7.3271758754716982</v>
      </c>
      <c r="W13">
        <v>19.612866013428828</v>
      </c>
      <c r="X13">
        <v>62.367070686653499</v>
      </c>
      <c r="Y13">
        <v>0</v>
      </c>
      <c r="Z13">
        <v>2.7567100165454534</v>
      </c>
      <c r="AA13">
        <v>0</v>
      </c>
      <c r="AB13">
        <v>0</v>
      </c>
      <c r="AC13">
        <v>0</v>
      </c>
      <c r="AD13">
        <v>0</v>
      </c>
      <c r="AE13">
        <v>6.9669080128604843</v>
      </c>
      <c r="AF13">
        <v>5.592465627281948</v>
      </c>
      <c r="AG13">
        <v>28.719753614800002</v>
      </c>
      <c r="AH13">
        <v>0</v>
      </c>
      <c r="AI13">
        <v>0</v>
      </c>
      <c r="AJ13">
        <v>0</v>
      </c>
      <c r="AK13">
        <v>22.588891518203312</v>
      </c>
      <c r="AL13">
        <v>40.054941418416519</v>
      </c>
      <c r="AM13">
        <v>6.6809277837959486</v>
      </c>
      <c r="AN13">
        <v>0</v>
      </c>
      <c r="AO13">
        <v>0</v>
      </c>
      <c r="AP13">
        <v>0</v>
      </c>
      <c r="AQ13">
        <v>0</v>
      </c>
      <c r="AR13">
        <v>14.469706764311589</v>
      </c>
      <c r="AS13">
        <v>13.762638567350582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666.45787822987165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135.86080210873914</v>
      </c>
      <c r="L14">
        <v>8.9603737500795297</v>
      </c>
      <c r="M14">
        <v>61.389445438121051</v>
      </c>
      <c r="N14">
        <v>49.943129485488129</v>
      </c>
      <c r="O14">
        <v>70.55031470136089</v>
      </c>
      <c r="P14">
        <v>23.760924109816976</v>
      </c>
      <c r="Q14">
        <v>3.639104181818182</v>
      </c>
      <c r="R14">
        <v>17.92314354357082</v>
      </c>
      <c r="S14">
        <v>8.2811485905292486</v>
      </c>
      <c r="T14">
        <v>0</v>
      </c>
      <c r="U14">
        <v>55.24943642122782</v>
      </c>
      <c r="V14">
        <v>7.3271758754716982</v>
      </c>
      <c r="W14">
        <v>19.612866013428828</v>
      </c>
      <c r="X14">
        <v>62.367070686653499</v>
      </c>
      <c r="Y14">
        <v>0</v>
      </c>
      <c r="Z14">
        <v>2.7567100165454534</v>
      </c>
      <c r="AA14">
        <v>0</v>
      </c>
      <c r="AB14">
        <v>0</v>
      </c>
      <c r="AC14">
        <v>0</v>
      </c>
      <c r="AD14">
        <v>0</v>
      </c>
      <c r="AE14">
        <v>6.9669080128604843</v>
      </c>
      <c r="AF14">
        <v>5.592465627281948</v>
      </c>
      <c r="AG14">
        <v>28.719753614800002</v>
      </c>
      <c r="AH14">
        <v>0</v>
      </c>
      <c r="AI14">
        <v>0</v>
      </c>
      <c r="AJ14">
        <v>0</v>
      </c>
      <c r="AK14">
        <v>22.588891518203312</v>
      </c>
      <c r="AL14">
        <v>40.054941418416519</v>
      </c>
      <c r="AM14">
        <v>6.6809277837959486</v>
      </c>
      <c r="AN14">
        <v>0</v>
      </c>
      <c r="AO14">
        <v>0</v>
      </c>
      <c r="AP14">
        <v>0</v>
      </c>
      <c r="AQ14">
        <v>0</v>
      </c>
      <c r="AR14">
        <v>14.469706764311589</v>
      </c>
      <c r="AS14">
        <v>13.762638567350582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666.45787822987165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135.86080210873914</v>
      </c>
      <c r="L15">
        <v>8.9603737500795297</v>
      </c>
      <c r="M15">
        <v>61.389445438121051</v>
      </c>
      <c r="N15">
        <v>49.943129485488129</v>
      </c>
      <c r="O15">
        <v>70.55031470136089</v>
      </c>
      <c r="P15">
        <v>23.760924109816976</v>
      </c>
      <c r="Q15">
        <v>3.639104181818182</v>
      </c>
      <c r="R15">
        <v>13.854673850899745</v>
      </c>
      <c r="S15">
        <v>8.2811485905292486</v>
      </c>
      <c r="T15">
        <v>0</v>
      </c>
      <c r="U15">
        <v>55.24943642122782</v>
      </c>
      <c r="V15">
        <v>7.3271758754716982</v>
      </c>
      <c r="W15">
        <v>19.612866013428828</v>
      </c>
      <c r="X15">
        <v>62.367070686653499</v>
      </c>
      <c r="Y15">
        <v>0</v>
      </c>
      <c r="Z15">
        <v>2.7567100165454534</v>
      </c>
      <c r="AA15">
        <v>0</v>
      </c>
      <c r="AB15">
        <v>0</v>
      </c>
      <c r="AC15">
        <v>0</v>
      </c>
      <c r="AD15">
        <v>0</v>
      </c>
      <c r="AE15">
        <v>6.9669080128604843</v>
      </c>
      <c r="AF15">
        <v>5.592465627281948</v>
      </c>
      <c r="AG15">
        <v>28.719753614800002</v>
      </c>
      <c r="AH15">
        <v>0</v>
      </c>
      <c r="AI15">
        <v>0</v>
      </c>
      <c r="AJ15">
        <v>0</v>
      </c>
      <c r="AK15">
        <v>22.588891518203312</v>
      </c>
      <c r="AL15">
        <v>18.358514381583475</v>
      </c>
      <c r="AM15">
        <v>6.6809277837959486</v>
      </c>
      <c r="AN15">
        <v>0</v>
      </c>
      <c r="AO15">
        <v>0</v>
      </c>
      <c r="AP15">
        <v>0</v>
      </c>
      <c r="AQ15">
        <v>0</v>
      </c>
      <c r="AR15">
        <v>16.803530464311585</v>
      </c>
      <c r="AS15">
        <v>13.485111013975619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642.7492776469926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135.86080210873914</v>
      </c>
      <c r="L16">
        <v>8.9603737500795297</v>
      </c>
      <c r="M16">
        <v>61.389445438121051</v>
      </c>
      <c r="N16">
        <v>49.943129485488129</v>
      </c>
      <c r="O16">
        <v>70.55031470136089</v>
      </c>
      <c r="P16">
        <v>23.760924109816976</v>
      </c>
      <c r="Q16">
        <v>3.639104181818182</v>
      </c>
      <c r="R16">
        <v>17.92314354357082</v>
      </c>
      <c r="S16">
        <v>8.2811485905292486</v>
      </c>
      <c r="T16">
        <v>0</v>
      </c>
      <c r="U16">
        <v>55.24943642122782</v>
      </c>
      <c r="V16">
        <v>7.3271758754716982</v>
      </c>
      <c r="W16">
        <v>19.612866013428828</v>
      </c>
      <c r="X16">
        <v>62.367070686653499</v>
      </c>
      <c r="Y16">
        <v>0</v>
      </c>
      <c r="Z16">
        <v>2.7567100165454534</v>
      </c>
      <c r="AA16">
        <v>0</v>
      </c>
      <c r="AB16">
        <v>0</v>
      </c>
      <c r="AC16">
        <v>0</v>
      </c>
      <c r="AD16">
        <v>0</v>
      </c>
      <c r="AE16">
        <v>6.9669080128604843</v>
      </c>
      <c r="AF16">
        <v>5.592465627281948</v>
      </c>
      <c r="AG16">
        <v>28.719753614800002</v>
      </c>
      <c r="AH16">
        <v>0</v>
      </c>
      <c r="AI16">
        <v>0</v>
      </c>
      <c r="AJ16">
        <v>0</v>
      </c>
      <c r="AK16">
        <v>22.588891518203312</v>
      </c>
      <c r="AL16">
        <v>18.358514381583475</v>
      </c>
      <c r="AM16">
        <v>6.6809277837959486</v>
      </c>
      <c r="AN16">
        <v>0</v>
      </c>
      <c r="AO16">
        <v>0</v>
      </c>
      <c r="AP16">
        <v>0</v>
      </c>
      <c r="AQ16">
        <v>0</v>
      </c>
      <c r="AR16">
        <v>16.803530464311585</v>
      </c>
      <c r="AS16">
        <v>13.485111013975619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646.8177473396637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135.86080210873914</v>
      </c>
      <c r="L17">
        <v>9.0700079294579634</v>
      </c>
      <c r="M17">
        <v>61.389445438121051</v>
      </c>
      <c r="N17">
        <v>49.943129485488129</v>
      </c>
      <c r="O17">
        <v>70.55031470136089</v>
      </c>
      <c r="P17">
        <v>23.760924109816976</v>
      </c>
      <c r="Q17">
        <v>4.2906572015418503</v>
      </c>
      <c r="R17">
        <v>17.92314354357082</v>
      </c>
      <c r="S17">
        <v>11.159489317476732</v>
      </c>
      <c r="T17">
        <v>0</v>
      </c>
      <c r="U17">
        <v>55.24943642122782</v>
      </c>
      <c r="V17">
        <v>7.3271758754716982</v>
      </c>
      <c r="W17">
        <v>19.612866013428828</v>
      </c>
      <c r="X17">
        <v>62.367070686653499</v>
      </c>
      <c r="Y17">
        <v>0</v>
      </c>
      <c r="Z17">
        <v>2.7567100165454534</v>
      </c>
      <c r="AA17">
        <v>0</v>
      </c>
      <c r="AB17">
        <v>0</v>
      </c>
      <c r="AC17">
        <v>0</v>
      </c>
      <c r="AD17">
        <v>0</v>
      </c>
      <c r="AE17">
        <v>6.9669080128604843</v>
      </c>
      <c r="AF17">
        <v>5.592465627281948</v>
      </c>
      <c r="AG17">
        <v>28.719753614800002</v>
      </c>
      <c r="AH17">
        <v>0</v>
      </c>
      <c r="AI17">
        <v>0</v>
      </c>
      <c r="AJ17">
        <v>0</v>
      </c>
      <c r="AK17">
        <v>22.588891518203312</v>
      </c>
      <c r="AL17">
        <v>18.358514381583475</v>
      </c>
      <c r="AM17">
        <v>6.6809277837959486</v>
      </c>
      <c r="AN17">
        <v>0</v>
      </c>
      <c r="AO17">
        <v>0</v>
      </c>
      <c r="AP17">
        <v>0</v>
      </c>
      <c r="AQ17">
        <v>0</v>
      </c>
      <c r="AR17">
        <v>14.469706764311589</v>
      </c>
      <c r="AS17">
        <v>13.485111013975619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648.12345156571325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135.86080210873914</v>
      </c>
      <c r="L18">
        <v>9.0700281076646938</v>
      </c>
      <c r="M18">
        <v>61.389445438121051</v>
      </c>
      <c r="N18">
        <v>49.943129485488129</v>
      </c>
      <c r="O18">
        <v>70.55031470136089</v>
      </c>
      <c r="P18">
        <v>23.760924109816976</v>
      </c>
      <c r="Q18">
        <v>4.6098606608606563</v>
      </c>
      <c r="R18">
        <v>17.92314354357082</v>
      </c>
      <c r="S18">
        <v>11.160569190519601</v>
      </c>
      <c r="T18">
        <v>0</v>
      </c>
      <c r="U18">
        <v>55.24943642122782</v>
      </c>
      <c r="V18">
        <v>7.3271758754716982</v>
      </c>
      <c r="W18">
        <v>19.612866013428828</v>
      </c>
      <c r="X18">
        <v>62.367070686653499</v>
      </c>
      <c r="Y18">
        <v>0</v>
      </c>
      <c r="Z18">
        <v>2.7567100165454534</v>
      </c>
      <c r="AA18">
        <v>0</v>
      </c>
      <c r="AB18">
        <v>0</v>
      </c>
      <c r="AC18">
        <v>0</v>
      </c>
      <c r="AD18">
        <v>0</v>
      </c>
      <c r="AE18">
        <v>6.9669080128604843</v>
      </c>
      <c r="AF18">
        <v>5.592465627281948</v>
      </c>
      <c r="AG18">
        <v>28.719753614800002</v>
      </c>
      <c r="AH18">
        <v>8.0072918399999988</v>
      </c>
      <c r="AI18">
        <v>0</v>
      </c>
      <c r="AJ18">
        <v>0</v>
      </c>
      <c r="AK18">
        <v>22.588891518203312</v>
      </c>
      <c r="AL18">
        <v>18.358514381583475</v>
      </c>
      <c r="AM18">
        <v>6.6809277837959486</v>
      </c>
      <c r="AN18">
        <v>0</v>
      </c>
      <c r="AO18">
        <v>0</v>
      </c>
      <c r="AP18">
        <v>0</v>
      </c>
      <c r="AQ18">
        <v>0</v>
      </c>
      <c r="AR18">
        <v>14.469706764311589</v>
      </c>
      <c r="AS18">
        <v>13.485111013975619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656.4510469162816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135.86080210873914</v>
      </c>
      <c r="L19">
        <v>9.0700079294579634</v>
      </c>
      <c r="M19">
        <v>61.389445438121051</v>
      </c>
      <c r="N19">
        <v>49.943129485488129</v>
      </c>
      <c r="O19">
        <v>70.55031470136089</v>
      </c>
      <c r="P19">
        <v>23.760924109816976</v>
      </c>
      <c r="Q19">
        <v>4.6098606608606563</v>
      </c>
      <c r="R19">
        <v>17.92314354357082</v>
      </c>
      <c r="S19">
        <v>11.160569190519601</v>
      </c>
      <c r="T19">
        <v>0</v>
      </c>
      <c r="U19">
        <v>55.24943642122782</v>
      </c>
      <c r="V19">
        <v>7.3271758754716982</v>
      </c>
      <c r="W19">
        <v>19.612866013428828</v>
      </c>
      <c r="X19">
        <v>62.367070686653499</v>
      </c>
      <c r="Y19">
        <v>0</v>
      </c>
      <c r="Z19">
        <v>2.7567100165454534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5.592465627281948</v>
      </c>
      <c r="AG19">
        <v>28.719753614800002</v>
      </c>
      <c r="AH19">
        <v>9.6087502958394921</v>
      </c>
      <c r="AI19">
        <v>0</v>
      </c>
      <c r="AJ19">
        <v>0</v>
      </c>
      <c r="AK19">
        <v>22.588891518203312</v>
      </c>
      <c r="AL19">
        <v>18.358514381583475</v>
      </c>
      <c r="AM19">
        <v>6.6809277837959486</v>
      </c>
      <c r="AN19">
        <v>0</v>
      </c>
      <c r="AO19">
        <v>0</v>
      </c>
      <c r="AP19">
        <v>0</v>
      </c>
      <c r="AQ19">
        <v>0</v>
      </c>
      <c r="AR19">
        <v>14.469706764311589</v>
      </c>
      <c r="AS19">
        <v>13.485111013975619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658.05248519391444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135.86080210873914</v>
      </c>
      <c r="L20">
        <v>9.0700079294579634</v>
      </c>
      <c r="M20">
        <v>61.389445438121051</v>
      </c>
      <c r="N20">
        <v>49.943129485488129</v>
      </c>
      <c r="O20">
        <v>70.55031470136089</v>
      </c>
      <c r="P20">
        <v>23.760924109816976</v>
      </c>
      <c r="Q20">
        <v>4.6098606608606563</v>
      </c>
      <c r="R20">
        <v>17.92314354357082</v>
      </c>
      <c r="S20">
        <v>11.160569190519601</v>
      </c>
      <c r="T20">
        <v>0</v>
      </c>
      <c r="U20">
        <v>55.24943642122782</v>
      </c>
      <c r="V20">
        <v>7.3271758754716982</v>
      </c>
      <c r="W20">
        <v>19.612866013428828</v>
      </c>
      <c r="X20">
        <v>62.367070686653499</v>
      </c>
      <c r="Y20">
        <v>0</v>
      </c>
      <c r="Z20">
        <v>2.7567100165454534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5.592465627281948</v>
      </c>
      <c r="AG20">
        <v>28.719753614800002</v>
      </c>
      <c r="AH20">
        <v>9.6087502958394921</v>
      </c>
      <c r="AI20">
        <v>0</v>
      </c>
      <c r="AJ20">
        <v>0</v>
      </c>
      <c r="AK20">
        <v>22.588891518203312</v>
      </c>
      <c r="AL20">
        <v>18.358514381583475</v>
      </c>
      <c r="AM20">
        <v>6.6809277837959486</v>
      </c>
      <c r="AN20">
        <v>0</v>
      </c>
      <c r="AO20">
        <v>0</v>
      </c>
      <c r="AP20">
        <v>0</v>
      </c>
      <c r="AQ20">
        <v>0</v>
      </c>
      <c r="AR20">
        <v>14.469706764311589</v>
      </c>
      <c r="AS20">
        <v>13.485111013975619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658.05248519391444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148.64769545828716</v>
      </c>
      <c r="L21">
        <v>9.0700079294579634</v>
      </c>
      <c r="M21">
        <v>61.389445438121051</v>
      </c>
      <c r="N21">
        <v>49.943129485488129</v>
      </c>
      <c r="O21">
        <v>70.55031470136089</v>
      </c>
      <c r="P21">
        <v>23.760924109816976</v>
      </c>
      <c r="Q21">
        <v>4.6098606608606563</v>
      </c>
      <c r="R21">
        <v>17.92314354357082</v>
      </c>
      <c r="S21">
        <v>11.159489317476732</v>
      </c>
      <c r="T21">
        <v>0</v>
      </c>
      <c r="U21">
        <v>55.24943642122782</v>
      </c>
      <c r="V21">
        <v>7.3271758754716982</v>
      </c>
      <c r="W21">
        <v>19.612866013428828</v>
      </c>
      <c r="X21">
        <v>62.367070686653499</v>
      </c>
      <c r="Y21">
        <v>0</v>
      </c>
      <c r="Z21">
        <v>2.7567100165454534</v>
      </c>
      <c r="AA21">
        <v>5.9402508329113939</v>
      </c>
      <c r="AB21">
        <v>0</v>
      </c>
      <c r="AC21">
        <v>0</v>
      </c>
      <c r="AD21">
        <v>0</v>
      </c>
      <c r="AE21">
        <v>6.9669080128604843</v>
      </c>
      <c r="AF21">
        <v>5.592465627281948</v>
      </c>
      <c r="AG21">
        <v>28.719753614800002</v>
      </c>
      <c r="AH21">
        <v>9.6087502958394921</v>
      </c>
      <c r="AI21">
        <v>0</v>
      </c>
      <c r="AJ21">
        <v>0</v>
      </c>
      <c r="AK21">
        <v>22.588891518203312</v>
      </c>
      <c r="AL21">
        <v>18.358514381583475</v>
      </c>
      <c r="AM21">
        <v>6.6809277837959486</v>
      </c>
      <c r="AN21">
        <v>0</v>
      </c>
      <c r="AO21">
        <v>0</v>
      </c>
      <c r="AP21">
        <v>0</v>
      </c>
      <c r="AQ21">
        <v>0</v>
      </c>
      <c r="AR21">
        <v>16.803530464311585</v>
      </c>
      <c r="AS21">
        <v>13.485111013975619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679.112373203331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168.52924276135275</v>
      </c>
      <c r="L22">
        <v>9.0700079294579634</v>
      </c>
      <c r="M22">
        <v>61.389445438121051</v>
      </c>
      <c r="N22">
        <v>49.943129485488129</v>
      </c>
      <c r="O22">
        <v>70.55031470136089</v>
      </c>
      <c r="P22">
        <v>23.760924109816976</v>
      </c>
      <c r="Q22">
        <v>4.6098606608606563</v>
      </c>
      <c r="R22">
        <v>17.92314354357082</v>
      </c>
      <c r="S22">
        <v>11.159489317476732</v>
      </c>
      <c r="T22">
        <v>0</v>
      </c>
      <c r="U22">
        <v>55.24943642122782</v>
      </c>
      <c r="V22">
        <v>7.3271758754716982</v>
      </c>
      <c r="W22">
        <v>19.612866013428828</v>
      </c>
      <c r="X22">
        <v>62.367070686653499</v>
      </c>
      <c r="Y22">
        <v>0</v>
      </c>
      <c r="Z22">
        <v>2.7567100165454534</v>
      </c>
      <c r="AA22">
        <v>5.9402508329113939</v>
      </c>
      <c r="AB22">
        <v>0</v>
      </c>
      <c r="AC22">
        <v>0</v>
      </c>
      <c r="AD22">
        <v>0</v>
      </c>
      <c r="AE22">
        <v>6.9669080128604843</v>
      </c>
      <c r="AF22">
        <v>5.592465627281948</v>
      </c>
      <c r="AG22">
        <v>28.719753614800002</v>
      </c>
      <c r="AH22">
        <v>9.6087502958394921</v>
      </c>
      <c r="AI22">
        <v>0</v>
      </c>
      <c r="AJ22">
        <v>0</v>
      </c>
      <c r="AK22">
        <v>22.588891518203312</v>
      </c>
      <c r="AL22">
        <v>18.358514381583475</v>
      </c>
      <c r="AM22">
        <v>6.6809277837959486</v>
      </c>
      <c r="AN22">
        <v>0</v>
      </c>
      <c r="AO22">
        <v>0</v>
      </c>
      <c r="AP22">
        <v>0</v>
      </c>
      <c r="AQ22">
        <v>0</v>
      </c>
      <c r="AR22">
        <v>16.803530464311585</v>
      </c>
      <c r="AS22">
        <v>13.485111013975619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698.99392050639653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187.11087150046052</v>
      </c>
      <c r="L23">
        <v>9.0700753175828268</v>
      </c>
      <c r="M23">
        <v>61.389445438121051</v>
      </c>
      <c r="N23">
        <v>49.943129485488129</v>
      </c>
      <c r="O23">
        <v>70.55031470136089</v>
      </c>
      <c r="P23">
        <v>23.760924109816976</v>
      </c>
      <c r="Q23">
        <v>4.6108631676190477</v>
      </c>
      <c r="R23">
        <v>17.92314354357082</v>
      </c>
      <c r="S23">
        <v>11.160569190519601</v>
      </c>
      <c r="T23">
        <v>0</v>
      </c>
      <c r="U23">
        <v>55.24943642122782</v>
      </c>
      <c r="V23">
        <v>7.053923215930304</v>
      </c>
      <c r="W23">
        <v>19.612866013428828</v>
      </c>
      <c r="X23">
        <v>62.367070686653499</v>
      </c>
      <c r="Y23">
        <v>0</v>
      </c>
      <c r="Z23">
        <v>2.7567100165454534</v>
      </c>
      <c r="AA23">
        <v>5.9402508329113939</v>
      </c>
      <c r="AB23">
        <v>0</v>
      </c>
      <c r="AC23">
        <v>0</v>
      </c>
      <c r="AD23">
        <v>0</v>
      </c>
      <c r="AE23">
        <v>6.9669080128604843</v>
      </c>
      <c r="AF23">
        <v>5.592465627281948</v>
      </c>
      <c r="AG23">
        <v>28.719753614800002</v>
      </c>
      <c r="AH23">
        <v>16.014583679999998</v>
      </c>
      <c r="AI23">
        <v>0</v>
      </c>
      <c r="AJ23">
        <v>0</v>
      </c>
      <c r="AK23">
        <v>22.588891518203312</v>
      </c>
      <c r="AL23">
        <v>18.358514381583475</v>
      </c>
      <c r="AM23">
        <v>6.6809277837959486</v>
      </c>
      <c r="AN23">
        <v>0</v>
      </c>
      <c r="AO23">
        <v>0</v>
      </c>
      <c r="AP23">
        <v>0</v>
      </c>
      <c r="AQ23">
        <v>0</v>
      </c>
      <c r="AR23">
        <v>14.469706764311589</v>
      </c>
      <c r="AS23">
        <v>13.485111013975619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721.37645603804947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206.7725605829491</v>
      </c>
      <c r="L24">
        <v>9.0700753175828268</v>
      </c>
      <c r="M24">
        <v>61.389445438121051</v>
      </c>
      <c r="N24">
        <v>49.943129485488129</v>
      </c>
      <c r="O24">
        <v>70.55031470136089</v>
      </c>
      <c r="P24">
        <v>23.760924109816976</v>
      </c>
      <c r="Q24">
        <v>4.6108631676190477</v>
      </c>
      <c r="R24">
        <v>17.92314354357082</v>
      </c>
      <c r="S24">
        <v>11.160569190519601</v>
      </c>
      <c r="T24">
        <v>0</v>
      </c>
      <c r="U24">
        <v>55.24943642122782</v>
      </c>
      <c r="V24">
        <v>7.053923215930304</v>
      </c>
      <c r="W24">
        <v>19.612866013428828</v>
      </c>
      <c r="X24">
        <v>62.367070686653499</v>
      </c>
      <c r="Y24">
        <v>0</v>
      </c>
      <c r="Z24">
        <v>2.7567100165454534</v>
      </c>
      <c r="AA24">
        <v>5.9402508329113939</v>
      </c>
      <c r="AB24">
        <v>1.4087648804201047</v>
      </c>
      <c r="AC24">
        <v>4.0917046628710541</v>
      </c>
      <c r="AD24">
        <v>0</v>
      </c>
      <c r="AE24">
        <v>6.9669080128604843</v>
      </c>
      <c r="AF24">
        <v>5.592465627281948</v>
      </c>
      <c r="AG24">
        <v>28.719753614800002</v>
      </c>
      <c r="AH24">
        <v>16.014583679999998</v>
      </c>
      <c r="AI24">
        <v>0</v>
      </c>
      <c r="AJ24">
        <v>0</v>
      </c>
      <c r="AK24">
        <v>22.588891518203312</v>
      </c>
      <c r="AL24">
        <v>18.358514381583475</v>
      </c>
      <c r="AM24">
        <v>6.6809277837959486</v>
      </c>
      <c r="AN24">
        <v>0</v>
      </c>
      <c r="AO24">
        <v>0</v>
      </c>
      <c r="AP24">
        <v>0</v>
      </c>
      <c r="AQ24">
        <v>8.4914221612698402</v>
      </c>
      <c r="AR24">
        <v>14.469706764311589</v>
      </c>
      <c r="AS24">
        <v>13.485111013975619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755.03003682509916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222.59483968327902</v>
      </c>
      <c r="L25">
        <v>9.0700753175828268</v>
      </c>
      <c r="M25">
        <v>61.389445438121051</v>
      </c>
      <c r="N25">
        <v>49.943129485488129</v>
      </c>
      <c r="O25">
        <v>70.55031470136089</v>
      </c>
      <c r="P25">
        <v>23.760924109816976</v>
      </c>
      <c r="Q25">
        <v>4.6098606608606563</v>
      </c>
      <c r="R25">
        <v>17.917677118353346</v>
      </c>
      <c r="S25">
        <v>11.159489317476732</v>
      </c>
      <c r="T25">
        <v>0</v>
      </c>
      <c r="U25">
        <v>55.24943642122782</v>
      </c>
      <c r="V25">
        <v>7.053923215930304</v>
      </c>
      <c r="W25">
        <v>19.612866013428828</v>
      </c>
      <c r="X25">
        <v>62.367070686653499</v>
      </c>
      <c r="Y25">
        <v>0</v>
      </c>
      <c r="Z25">
        <v>2.7567100165454534</v>
      </c>
      <c r="AA25">
        <v>11.880501665822788</v>
      </c>
      <c r="AB25">
        <v>5.5674398930232538</v>
      </c>
      <c r="AC25">
        <v>4.0917046628710541</v>
      </c>
      <c r="AD25">
        <v>0</v>
      </c>
      <c r="AE25">
        <v>6.9669080128604843</v>
      </c>
      <c r="AF25">
        <v>5.592465627281948</v>
      </c>
      <c r="AG25">
        <v>28.719753614800002</v>
      </c>
      <c r="AH25">
        <v>24.021875519999998</v>
      </c>
      <c r="AI25">
        <v>0</v>
      </c>
      <c r="AJ25">
        <v>0</v>
      </c>
      <c r="AK25">
        <v>22.588891518203312</v>
      </c>
      <c r="AL25">
        <v>18.358514381583475</v>
      </c>
      <c r="AM25">
        <v>6.6809277837959486</v>
      </c>
      <c r="AN25">
        <v>0</v>
      </c>
      <c r="AO25">
        <v>0</v>
      </c>
      <c r="AP25">
        <v>0</v>
      </c>
      <c r="AQ25">
        <v>16.982843629365078</v>
      </c>
      <c r="AR25">
        <v>14.469706764311589</v>
      </c>
      <c r="AS25">
        <v>13.485111013975619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797.44240627402007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236.10660880274392</v>
      </c>
      <c r="L26">
        <v>9.0703178452138964</v>
      </c>
      <c r="M26">
        <v>61.389445438121051</v>
      </c>
      <c r="N26">
        <v>49.943129485488129</v>
      </c>
      <c r="O26">
        <v>70.55031470136089</v>
      </c>
      <c r="P26">
        <v>23.760924109816976</v>
      </c>
      <c r="Q26">
        <v>4.6108631676190477</v>
      </c>
      <c r="R26">
        <v>17.917677118353346</v>
      </c>
      <c r="S26">
        <v>11.160569190519601</v>
      </c>
      <c r="T26">
        <v>0</v>
      </c>
      <c r="U26">
        <v>55.24943642122782</v>
      </c>
      <c r="V26">
        <v>7.053923215930304</v>
      </c>
      <c r="W26">
        <v>19.612866013428828</v>
      </c>
      <c r="X26">
        <v>62.367070686653499</v>
      </c>
      <c r="Y26">
        <v>0</v>
      </c>
      <c r="Z26">
        <v>2.7567100165454534</v>
      </c>
      <c r="AA26">
        <v>11.880501665822788</v>
      </c>
      <c r="AB26">
        <v>5.5674398930232538</v>
      </c>
      <c r="AC26">
        <v>4.0917046628710541</v>
      </c>
      <c r="AD26">
        <v>0</v>
      </c>
      <c r="AE26">
        <v>6.9669080128604843</v>
      </c>
      <c r="AF26">
        <v>11.184930561359026</v>
      </c>
      <c r="AG26">
        <v>28.719753614800002</v>
      </c>
      <c r="AH26">
        <v>24.021875519999998</v>
      </c>
      <c r="AI26">
        <v>0</v>
      </c>
      <c r="AJ26">
        <v>0</v>
      </c>
      <c r="AK26">
        <v>22.588891518203312</v>
      </c>
      <c r="AL26">
        <v>18.358514381583475</v>
      </c>
      <c r="AM26">
        <v>6.6809277837959486</v>
      </c>
      <c r="AN26">
        <v>0</v>
      </c>
      <c r="AO26">
        <v>0</v>
      </c>
      <c r="AP26">
        <v>0</v>
      </c>
      <c r="AQ26">
        <v>25.474265790634924</v>
      </c>
      <c r="AR26">
        <v>14.469706764311589</v>
      </c>
      <c r="AS26">
        <v>13.485111013975619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825.04038739626435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243.96864497189091</v>
      </c>
      <c r="L27">
        <v>9.0699514708026854</v>
      </c>
      <c r="M27">
        <v>61.389445438121051</v>
      </c>
      <c r="N27">
        <v>49.943129485488129</v>
      </c>
      <c r="O27">
        <v>70.55031470136089</v>
      </c>
      <c r="P27">
        <v>23.760924109816976</v>
      </c>
      <c r="Q27">
        <v>4.6108631676190477</v>
      </c>
      <c r="R27">
        <v>17.917677118353346</v>
      </c>
      <c r="S27">
        <v>11.160569190519601</v>
      </c>
      <c r="T27">
        <v>0</v>
      </c>
      <c r="U27">
        <v>55.24943642122782</v>
      </c>
      <c r="V27">
        <v>7.053923215930304</v>
      </c>
      <c r="W27">
        <v>19.612866013428828</v>
      </c>
      <c r="X27">
        <v>62.367070686653499</v>
      </c>
      <c r="Y27">
        <v>0</v>
      </c>
      <c r="Z27">
        <v>2.7567100165454534</v>
      </c>
      <c r="AA27">
        <v>17.820752498734183</v>
      </c>
      <c r="AB27">
        <v>11.134879346886718</v>
      </c>
      <c r="AC27">
        <v>8.1834093257421081</v>
      </c>
      <c r="AD27">
        <v>3.3510032956850875</v>
      </c>
      <c r="AE27">
        <v>6.9669080128604843</v>
      </c>
      <c r="AF27">
        <v>16.777396188640978</v>
      </c>
      <c r="AG27">
        <v>28.719753614800002</v>
      </c>
      <c r="AH27">
        <v>24.021875519999998</v>
      </c>
      <c r="AI27">
        <v>0</v>
      </c>
      <c r="AJ27">
        <v>0</v>
      </c>
      <c r="AK27">
        <v>22.588891518203312</v>
      </c>
      <c r="AL27">
        <v>18.358514381583475</v>
      </c>
      <c r="AM27">
        <v>6.6809277837959486</v>
      </c>
      <c r="AN27">
        <v>0</v>
      </c>
      <c r="AO27">
        <v>0</v>
      </c>
      <c r="AP27">
        <v>0</v>
      </c>
      <c r="AQ27">
        <v>33.88161419063492</v>
      </c>
      <c r="AR27">
        <v>16.803530464311585</v>
      </c>
      <c r="AS27">
        <v>13.485111013975619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868.18609316361312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243.96864497189091</v>
      </c>
      <c r="L28">
        <v>9.0699915875320887</v>
      </c>
      <c r="M28">
        <v>61.389445438121051</v>
      </c>
      <c r="N28">
        <v>49.943129485488129</v>
      </c>
      <c r="O28">
        <v>70.55031470136089</v>
      </c>
      <c r="P28">
        <v>23.760924109816976</v>
      </c>
      <c r="Q28">
        <v>4.6108631676190477</v>
      </c>
      <c r="R28">
        <v>17.92314354357082</v>
      </c>
      <c r="S28">
        <v>11.160569190519601</v>
      </c>
      <c r="T28">
        <v>0</v>
      </c>
      <c r="U28">
        <v>55.24943642122782</v>
      </c>
      <c r="V28">
        <v>7.053923215930304</v>
      </c>
      <c r="W28">
        <v>19.612866013428828</v>
      </c>
      <c r="X28">
        <v>62.367070686653499</v>
      </c>
      <c r="Y28">
        <v>0</v>
      </c>
      <c r="Z28">
        <v>8.2701300496363608</v>
      </c>
      <c r="AA28">
        <v>17.820752498734183</v>
      </c>
      <c r="AB28">
        <v>16.702319239909976</v>
      </c>
      <c r="AC28">
        <v>12.287496418014761</v>
      </c>
      <c r="AD28">
        <v>7.7251794090840278</v>
      </c>
      <c r="AE28">
        <v>13.933816025720969</v>
      </c>
      <c r="AF28">
        <v>21.053987061359031</v>
      </c>
      <c r="AG28">
        <v>28.719753614800002</v>
      </c>
      <c r="AH28">
        <v>39.556021531488909</v>
      </c>
      <c r="AI28">
        <v>0</v>
      </c>
      <c r="AJ28">
        <v>0</v>
      </c>
      <c r="AK28">
        <v>22.588891518203312</v>
      </c>
      <c r="AL28">
        <v>28.372250109208256</v>
      </c>
      <c r="AM28">
        <v>6.6809277837959486</v>
      </c>
      <c r="AN28">
        <v>0</v>
      </c>
      <c r="AO28">
        <v>0</v>
      </c>
      <c r="AP28">
        <v>0</v>
      </c>
      <c r="AQ28">
        <v>33.88161419063492</v>
      </c>
      <c r="AR28">
        <v>16.803530464311585</v>
      </c>
      <c r="AS28">
        <v>13.485111013975619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924.54210346203797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243.96864497189091</v>
      </c>
      <c r="L29">
        <v>9.0600707828274007</v>
      </c>
      <c r="M29">
        <v>61.389445438121051</v>
      </c>
      <c r="N29">
        <v>49.943129485488129</v>
      </c>
      <c r="O29">
        <v>70.55031470136089</v>
      </c>
      <c r="P29">
        <v>23.760924109816976</v>
      </c>
      <c r="Q29">
        <v>4.6108631676190477</v>
      </c>
      <c r="R29">
        <v>17.917677118353346</v>
      </c>
      <c r="S29">
        <v>11.156973931523023</v>
      </c>
      <c r="T29">
        <v>0</v>
      </c>
      <c r="U29">
        <v>55.24943642122782</v>
      </c>
      <c r="V29">
        <v>6.6970846657929233</v>
      </c>
      <c r="W29">
        <v>19.612866013428828</v>
      </c>
      <c r="X29">
        <v>62.367070686653499</v>
      </c>
      <c r="Y29">
        <v>0</v>
      </c>
      <c r="Z29">
        <v>8.2701300496363608</v>
      </c>
      <c r="AA29">
        <v>17.820752498734183</v>
      </c>
      <c r="AB29">
        <v>16.702319239909976</v>
      </c>
      <c r="AC29">
        <v>12.287496418014761</v>
      </c>
      <c r="AD29">
        <v>11.587768894019684</v>
      </c>
      <c r="AE29">
        <v>13.933816025720969</v>
      </c>
      <c r="AF29">
        <v>21.053987061359031</v>
      </c>
      <c r="AG29">
        <v>28.719753614800002</v>
      </c>
      <c r="AH29">
        <v>49.445027243759235</v>
      </c>
      <c r="AI29">
        <v>0</v>
      </c>
      <c r="AJ29">
        <v>0</v>
      </c>
      <c r="AK29">
        <v>22.588891518203312</v>
      </c>
      <c r="AL29">
        <v>28.372250109208256</v>
      </c>
      <c r="AM29">
        <v>6.6809277837959486</v>
      </c>
      <c r="AN29">
        <v>0</v>
      </c>
      <c r="AO29">
        <v>0</v>
      </c>
      <c r="AP29">
        <v>0</v>
      </c>
      <c r="AQ29">
        <v>33.88161419063492</v>
      </c>
      <c r="AR29">
        <v>14.469706764311589</v>
      </c>
      <c r="AS29">
        <v>13.485111013975619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935.58405392018767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243.9777662664718</v>
      </c>
      <c r="L30">
        <v>9.0700329781460756</v>
      </c>
      <c r="M30">
        <v>61.389445438121051</v>
      </c>
      <c r="N30">
        <v>49.943129485488129</v>
      </c>
      <c r="O30">
        <v>70.55031470136089</v>
      </c>
      <c r="P30">
        <v>23.760924109816976</v>
      </c>
      <c r="Q30">
        <v>4.6108631676190477</v>
      </c>
      <c r="R30">
        <v>17.917677118353346</v>
      </c>
      <c r="S30">
        <v>11.156973931523023</v>
      </c>
      <c r="T30">
        <v>0</v>
      </c>
      <c r="U30">
        <v>55.24943642122782</v>
      </c>
      <c r="V30">
        <v>6.6970846657929233</v>
      </c>
      <c r="W30">
        <v>19.612866013428828</v>
      </c>
      <c r="X30">
        <v>62.367070686653499</v>
      </c>
      <c r="Y30">
        <v>0</v>
      </c>
      <c r="Z30">
        <v>8.2701300496363608</v>
      </c>
      <c r="AA30">
        <v>17.820752498734183</v>
      </c>
      <c r="AB30">
        <v>16.702319239909976</v>
      </c>
      <c r="AC30">
        <v>12.287496418014761</v>
      </c>
      <c r="AD30">
        <v>11.587768894019684</v>
      </c>
      <c r="AE30">
        <v>13.933816025720969</v>
      </c>
      <c r="AF30">
        <v>21.053987061359031</v>
      </c>
      <c r="AG30">
        <v>28.719753614800002</v>
      </c>
      <c r="AH30">
        <v>49.445027243759235</v>
      </c>
      <c r="AI30">
        <v>0</v>
      </c>
      <c r="AJ30">
        <v>0</v>
      </c>
      <c r="AK30">
        <v>22.588891518203312</v>
      </c>
      <c r="AL30">
        <v>28.372250109208256</v>
      </c>
      <c r="AM30">
        <v>6.6809277837959486</v>
      </c>
      <c r="AN30">
        <v>0</v>
      </c>
      <c r="AO30">
        <v>0</v>
      </c>
      <c r="AP30">
        <v>0</v>
      </c>
      <c r="AQ30">
        <v>33.88161419063492</v>
      </c>
      <c r="AR30">
        <v>14.469706764311589</v>
      </c>
      <c r="AS30">
        <v>13.485111013975619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935.60313741008724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243.9777662664718</v>
      </c>
      <c r="L31">
        <v>9.0700329781460756</v>
      </c>
      <c r="M31">
        <v>61.389445438121051</v>
      </c>
      <c r="N31">
        <v>49.943129485488129</v>
      </c>
      <c r="O31">
        <v>70.55031470136089</v>
      </c>
      <c r="P31">
        <v>23.760924109816976</v>
      </c>
      <c r="Q31">
        <v>4.6108631676190477</v>
      </c>
      <c r="R31">
        <v>17.917677118353346</v>
      </c>
      <c r="S31">
        <v>11.156973931523023</v>
      </c>
      <c r="T31">
        <v>0</v>
      </c>
      <c r="U31">
        <v>55.24943642122782</v>
      </c>
      <c r="V31">
        <v>6.6970846657929233</v>
      </c>
      <c r="W31">
        <v>19.612866013428828</v>
      </c>
      <c r="X31">
        <v>62.367070686653499</v>
      </c>
      <c r="Y31">
        <v>0</v>
      </c>
      <c r="Z31">
        <v>8.2701300496363608</v>
      </c>
      <c r="AA31">
        <v>17.820752498734183</v>
      </c>
      <c r="AB31">
        <v>16.702319239909976</v>
      </c>
      <c r="AC31">
        <v>12.287496418014761</v>
      </c>
      <c r="AD31">
        <v>11.587768894019684</v>
      </c>
      <c r="AE31">
        <v>13.933816025720969</v>
      </c>
      <c r="AF31">
        <v>21.053987061359031</v>
      </c>
      <c r="AG31">
        <v>28.719753614800002</v>
      </c>
      <c r="AH31">
        <v>49.445027243759235</v>
      </c>
      <c r="AI31">
        <v>0</v>
      </c>
      <c r="AJ31">
        <v>0</v>
      </c>
      <c r="AK31">
        <v>22.588891518203312</v>
      </c>
      <c r="AL31">
        <v>28.372250109208256</v>
      </c>
      <c r="AM31">
        <v>6.6809277837959486</v>
      </c>
      <c r="AN31">
        <v>0</v>
      </c>
      <c r="AO31">
        <v>0</v>
      </c>
      <c r="AP31">
        <v>0</v>
      </c>
      <c r="AQ31">
        <v>33.88161419063492</v>
      </c>
      <c r="AR31">
        <v>14.469706764311589</v>
      </c>
      <c r="AS31">
        <v>13.485111013975619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935.60313741008724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243.9777662664718</v>
      </c>
      <c r="L32">
        <v>9.0700329781460756</v>
      </c>
      <c r="M32">
        <v>61.389445438121051</v>
      </c>
      <c r="N32">
        <v>49.943129485488129</v>
      </c>
      <c r="O32">
        <v>70.55031470136089</v>
      </c>
      <c r="P32">
        <v>23.760924109816976</v>
      </c>
      <c r="Q32">
        <v>4.6108631676190477</v>
      </c>
      <c r="R32">
        <v>17.917677118353346</v>
      </c>
      <c r="S32">
        <v>11.156973931523023</v>
      </c>
      <c r="T32">
        <v>0</v>
      </c>
      <c r="U32">
        <v>55.24943642122782</v>
      </c>
      <c r="V32">
        <v>6.6970846657929233</v>
      </c>
      <c r="W32">
        <v>19.612866013428828</v>
      </c>
      <c r="X32">
        <v>62.367070686653499</v>
      </c>
      <c r="Y32">
        <v>0</v>
      </c>
      <c r="Z32">
        <v>8.2701300496363608</v>
      </c>
      <c r="AA32">
        <v>17.820752498734183</v>
      </c>
      <c r="AB32">
        <v>16.702319239909976</v>
      </c>
      <c r="AC32">
        <v>12.287496418014761</v>
      </c>
      <c r="AD32">
        <v>11.587768894019684</v>
      </c>
      <c r="AE32">
        <v>13.933816025720969</v>
      </c>
      <c r="AF32">
        <v>21.053987061359031</v>
      </c>
      <c r="AG32">
        <v>28.719753614800002</v>
      </c>
      <c r="AH32">
        <v>49.445027243759235</v>
      </c>
      <c r="AI32">
        <v>0</v>
      </c>
      <c r="AJ32">
        <v>0</v>
      </c>
      <c r="AK32">
        <v>22.588891518203312</v>
      </c>
      <c r="AL32">
        <v>28.372250109208256</v>
      </c>
      <c r="AM32">
        <v>6.6809277837959486</v>
      </c>
      <c r="AN32">
        <v>0</v>
      </c>
      <c r="AO32">
        <v>0</v>
      </c>
      <c r="AP32">
        <v>0</v>
      </c>
      <c r="AQ32">
        <v>33.88161419063492</v>
      </c>
      <c r="AR32">
        <v>14.469706764311589</v>
      </c>
      <c r="AS32">
        <v>13.485111013975619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935.60313741008724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243.9777662664718</v>
      </c>
      <c r="L33">
        <v>9.0700128490704195</v>
      </c>
      <c r="M33">
        <v>61.389445438121051</v>
      </c>
      <c r="N33">
        <v>49.943129485488129</v>
      </c>
      <c r="O33">
        <v>70.55031470136089</v>
      </c>
      <c r="P33">
        <v>23.760924109816976</v>
      </c>
      <c r="Q33">
        <v>4.6108631676190477</v>
      </c>
      <c r="R33">
        <v>17.917677118353346</v>
      </c>
      <c r="S33">
        <v>11.156973931523023</v>
      </c>
      <c r="T33">
        <v>0</v>
      </c>
      <c r="U33">
        <v>55.24943642122782</v>
      </c>
      <c r="V33">
        <v>6.6970846657929233</v>
      </c>
      <c r="W33">
        <v>19.612866013428828</v>
      </c>
      <c r="X33">
        <v>62.367070686653499</v>
      </c>
      <c r="Y33">
        <v>0</v>
      </c>
      <c r="Z33">
        <v>8.2701300496363608</v>
      </c>
      <c r="AA33">
        <v>17.820752498734183</v>
      </c>
      <c r="AB33">
        <v>16.702319239909976</v>
      </c>
      <c r="AC33">
        <v>12.287496418014761</v>
      </c>
      <c r="AD33">
        <v>11.587768894019684</v>
      </c>
      <c r="AE33">
        <v>13.933816025720969</v>
      </c>
      <c r="AF33">
        <v>21.053987061359031</v>
      </c>
      <c r="AG33">
        <v>28.719753614800002</v>
      </c>
      <c r="AH33">
        <v>39.556021531488909</v>
      </c>
      <c r="AI33">
        <v>0</v>
      </c>
      <c r="AJ33">
        <v>0</v>
      </c>
      <c r="AK33">
        <v>22.588891518203312</v>
      </c>
      <c r="AL33">
        <v>28.372250109208256</v>
      </c>
      <c r="AM33">
        <v>6.6809277837959486</v>
      </c>
      <c r="AN33">
        <v>0</v>
      </c>
      <c r="AO33">
        <v>0</v>
      </c>
      <c r="AP33">
        <v>0</v>
      </c>
      <c r="AQ33">
        <v>33.88161419063492</v>
      </c>
      <c r="AR33">
        <v>16.803530464311585</v>
      </c>
      <c r="AS33">
        <v>13.485111013975619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928.0479352687413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243.9777662664718</v>
      </c>
      <c r="L34">
        <v>9.0700329781460756</v>
      </c>
      <c r="M34">
        <v>61.389445438121051</v>
      </c>
      <c r="N34">
        <v>49.943129485488129</v>
      </c>
      <c r="O34">
        <v>70.55031470136089</v>
      </c>
      <c r="P34">
        <v>23.760924109816976</v>
      </c>
      <c r="Q34">
        <v>4.6108631676190477</v>
      </c>
      <c r="R34">
        <v>17.917677118353346</v>
      </c>
      <c r="S34">
        <v>11.156973931523023</v>
      </c>
      <c r="T34">
        <v>0</v>
      </c>
      <c r="U34">
        <v>55.24943642122782</v>
      </c>
      <c r="V34">
        <v>6.6970846657929233</v>
      </c>
      <c r="W34">
        <v>19.612866013428828</v>
      </c>
      <c r="X34">
        <v>62.367070686653499</v>
      </c>
      <c r="Y34">
        <v>0</v>
      </c>
      <c r="Z34">
        <v>2.7567100165454534</v>
      </c>
      <c r="AA34">
        <v>17.820752498734183</v>
      </c>
      <c r="AB34">
        <v>16.702319239909976</v>
      </c>
      <c r="AC34">
        <v>4.0917046628710541</v>
      </c>
      <c r="AD34">
        <v>7.7251794090840278</v>
      </c>
      <c r="AE34">
        <v>13.933816025720969</v>
      </c>
      <c r="AF34">
        <v>11.184930561359026</v>
      </c>
      <c r="AG34">
        <v>28.719753614800002</v>
      </c>
      <c r="AH34">
        <v>25.62333397583949</v>
      </c>
      <c r="AI34">
        <v>0</v>
      </c>
      <c r="AJ34">
        <v>0</v>
      </c>
      <c r="AK34">
        <v>22.588891518203312</v>
      </c>
      <c r="AL34">
        <v>9.1792571907917377</v>
      </c>
      <c r="AM34">
        <v>6.6809277837959486</v>
      </c>
      <c r="AN34">
        <v>0</v>
      </c>
      <c r="AO34">
        <v>0</v>
      </c>
      <c r="AP34">
        <v>0</v>
      </c>
      <c r="AQ34">
        <v>33.88161419063492</v>
      </c>
      <c r="AR34">
        <v>16.803530464311585</v>
      </c>
      <c r="AS34">
        <v>13.485111013975619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867.4814171505808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243.9777662664718</v>
      </c>
      <c r="L35">
        <v>9.0700498989734495</v>
      </c>
      <c r="M35">
        <v>61.389445438121051</v>
      </c>
      <c r="N35">
        <v>49.943129485488129</v>
      </c>
      <c r="O35">
        <v>70.55031470136089</v>
      </c>
      <c r="P35">
        <v>23.760924109816976</v>
      </c>
      <c r="Q35">
        <v>4.6108631676190477</v>
      </c>
      <c r="R35">
        <v>17.917677118353346</v>
      </c>
      <c r="S35">
        <v>11.156973931523023</v>
      </c>
      <c r="T35">
        <v>0</v>
      </c>
      <c r="U35">
        <v>55.24943642122782</v>
      </c>
      <c r="V35">
        <v>6.6970846657929233</v>
      </c>
      <c r="W35">
        <v>19.612866013428828</v>
      </c>
      <c r="X35">
        <v>62.367070686653499</v>
      </c>
      <c r="Y35">
        <v>0</v>
      </c>
      <c r="Z35">
        <v>2.7567100165454534</v>
      </c>
      <c r="AA35">
        <v>11.880501665822788</v>
      </c>
      <c r="AB35">
        <v>16.702319239909976</v>
      </c>
      <c r="AC35">
        <v>4.0917046628710541</v>
      </c>
      <c r="AD35">
        <v>3.3532371315669951</v>
      </c>
      <c r="AE35">
        <v>13.933816025720969</v>
      </c>
      <c r="AF35">
        <v>5.592465627281948</v>
      </c>
      <c r="AG35">
        <v>28.719753614800002</v>
      </c>
      <c r="AH35">
        <v>24.502313188511085</v>
      </c>
      <c r="AI35">
        <v>0</v>
      </c>
      <c r="AJ35">
        <v>0</v>
      </c>
      <c r="AK35">
        <v>22.588891518203312</v>
      </c>
      <c r="AL35">
        <v>9.1792571907917377</v>
      </c>
      <c r="AM35">
        <v>6.6809277837959486</v>
      </c>
      <c r="AN35">
        <v>0</v>
      </c>
      <c r="AO35">
        <v>0</v>
      </c>
      <c r="AP35">
        <v>0</v>
      </c>
      <c r="AQ35">
        <v>25.474265790634924</v>
      </c>
      <c r="AR35">
        <v>14.469706764311589</v>
      </c>
      <c r="AS35">
        <v>13.485111013975619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839.71458313957419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243.9777662664718</v>
      </c>
      <c r="L36">
        <v>9.0700498989734495</v>
      </c>
      <c r="M36">
        <v>61.389445438121051</v>
      </c>
      <c r="N36">
        <v>49.943129485488129</v>
      </c>
      <c r="O36">
        <v>70.55031470136089</v>
      </c>
      <c r="P36">
        <v>23.760924109816976</v>
      </c>
      <c r="Q36">
        <v>4.6108631676190477</v>
      </c>
      <c r="R36">
        <v>17.917677118353346</v>
      </c>
      <c r="S36">
        <v>11.156973931523023</v>
      </c>
      <c r="T36">
        <v>0</v>
      </c>
      <c r="U36">
        <v>55.24943642122782</v>
      </c>
      <c r="V36">
        <v>6.6970846657929233</v>
      </c>
      <c r="W36">
        <v>19.612866013428828</v>
      </c>
      <c r="X36">
        <v>62.367070686653499</v>
      </c>
      <c r="Y36">
        <v>0</v>
      </c>
      <c r="Z36">
        <v>2.7567100165454534</v>
      </c>
      <c r="AA36">
        <v>5.9402508329113939</v>
      </c>
      <c r="AB36">
        <v>11.134879346886718</v>
      </c>
      <c r="AC36">
        <v>4.0917046628710541</v>
      </c>
      <c r="AD36">
        <v>0</v>
      </c>
      <c r="AE36">
        <v>13.933816025720969</v>
      </c>
      <c r="AF36">
        <v>5.592465627281948</v>
      </c>
      <c r="AG36">
        <v>28.719753614800002</v>
      </c>
      <c r="AH36">
        <v>24.021875519999998</v>
      </c>
      <c r="AI36">
        <v>0</v>
      </c>
      <c r="AJ36">
        <v>0</v>
      </c>
      <c r="AK36">
        <v>22.588891518203312</v>
      </c>
      <c r="AL36">
        <v>9.1792571907917377</v>
      </c>
      <c r="AM36">
        <v>6.6809277837959486</v>
      </c>
      <c r="AN36">
        <v>0</v>
      </c>
      <c r="AO36">
        <v>0</v>
      </c>
      <c r="AP36">
        <v>0</v>
      </c>
      <c r="AQ36">
        <v>25.474265790634924</v>
      </c>
      <c r="AR36">
        <v>14.469706764311589</v>
      </c>
      <c r="AS36">
        <v>13.485111013975619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824.37321761356145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243.9777662664718</v>
      </c>
      <c r="L37">
        <v>9.0700329781460756</v>
      </c>
      <c r="M37">
        <v>61.389445438121051</v>
      </c>
      <c r="N37">
        <v>49.943129485488129</v>
      </c>
      <c r="O37">
        <v>70.55031470136089</v>
      </c>
      <c r="P37">
        <v>23.760924109816976</v>
      </c>
      <c r="Q37">
        <v>4.6108631676190477</v>
      </c>
      <c r="R37">
        <v>17.917677118353346</v>
      </c>
      <c r="S37">
        <v>11.156973931523023</v>
      </c>
      <c r="T37">
        <v>0</v>
      </c>
      <c r="U37">
        <v>55.24943642122782</v>
      </c>
      <c r="V37">
        <v>6.6970846657929233</v>
      </c>
      <c r="W37">
        <v>19.612866013428828</v>
      </c>
      <c r="X37">
        <v>62.367070686653499</v>
      </c>
      <c r="Y37">
        <v>0</v>
      </c>
      <c r="Z37">
        <v>2.7567100165454534</v>
      </c>
      <c r="AA37">
        <v>5.9402508329113939</v>
      </c>
      <c r="AB37">
        <v>5.5674398930232538</v>
      </c>
      <c r="AC37">
        <v>0</v>
      </c>
      <c r="AD37">
        <v>0</v>
      </c>
      <c r="AE37">
        <v>13.933816025720969</v>
      </c>
      <c r="AF37">
        <v>5.592465627281948</v>
      </c>
      <c r="AG37">
        <v>28.719753614800002</v>
      </c>
      <c r="AH37">
        <v>16.014583679999998</v>
      </c>
      <c r="AI37">
        <v>0</v>
      </c>
      <c r="AJ37">
        <v>0</v>
      </c>
      <c r="AK37">
        <v>22.588891518203312</v>
      </c>
      <c r="AL37">
        <v>9.1792571907917377</v>
      </c>
      <c r="AM37">
        <v>6.6809277837959486</v>
      </c>
      <c r="AN37">
        <v>0</v>
      </c>
      <c r="AO37">
        <v>0</v>
      </c>
      <c r="AP37">
        <v>0</v>
      </c>
      <c r="AQ37">
        <v>16.982843629365078</v>
      </c>
      <c r="AR37">
        <v>14.469706764311589</v>
      </c>
      <c r="AS37">
        <v>13.485111013975619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798.21534257472968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243.9777662664718</v>
      </c>
      <c r="L38">
        <v>9.0700422324805707</v>
      </c>
      <c r="M38">
        <v>61.389445438121051</v>
      </c>
      <c r="N38">
        <v>49.943129485488129</v>
      </c>
      <c r="O38">
        <v>70.55031470136089</v>
      </c>
      <c r="P38">
        <v>23.760924109816976</v>
      </c>
      <c r="Q38">
        <v>4.6108631676190477</v>
      </c>
      <c r="R38">
        <v>17.917677118353346</v>
      </c>
      <c r="S38">
        <v>11.156973931523023</v>
      </c>
      <c r="T38">
        <v>0</v>
      </c>
      <c r="U38">
        <v>55.24943642122782</v>
      </c>
      <c r="V38">
        <v>6.6970846657929233</v>
      </c>
      <c r="W38">
        <v>19.612866013428828</v>
      </c>
      <c r="X38">
        <v>62.367070686653499</v>
      </c>
      <c r="Y38">
        <v>0</v>
      </c>
      <c r="Z38">
        <v>2.7567100165454534</v>
      </c>
      <c r="AA38">
        <v>5.9402508329113939</v>
      </c>
      <c r="AB38">
        <v>5.5674398930232538</v>
      </c>
      <c r="AC38">
        <v>0</v>
      </c>
      <c r="AD38">
        <v>0</v>
      </c>
      <c r="AE38">
        <v>13.933816025720969</v>
      </c>
      <c r="AF38">
        <v>5.592465627281948</v>
      </c>
      <c r="AG38">
        <v>28.719753614800002</v>
      </c>
      <c r="AH38">
        <v>8.0072918399999988</v>
      </c>
      <c r="AI38">
        <v>0</v>
      </c>
      <c r="AJ38">
        <v>0</v>
      </c>
      <c r="AK38">
        <v>22.588891518203312</v>
      </c>
      <c r="AL38">
        <v>9.1792571907917377</v>
      </c>
      <c r="AM38">
        <v>6.6809277837959486</v>
      </c>
      <c r="AN38">
        <v>0</v>
      </c>
      <c r="AO38">
        <v>0</v>
      </c>
      <c r="AP38">
        <v>0</v>
      </c>
      <c r="AQ38">
        <v>16.982843629365078</v>
      </c>
      <c r="AR38">
        <v>14.469706764311589</v>
      </c>
      <c r="AS38">
        <v>13.485111013975619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790.20805998906417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243.9777662664718</v>
      </c>
      <c r="L39">
        <v>9.0700422324805707</v>
      </c>
      <c r="M39">
        <v>61.389445438121051</v>
      </c>
      <c r="N39">
        <v>49.943129485488129</v>
      </c>
      <c r="O39">
        <v>70.55031470136089</v>
      </c>
      <c r="P39">
        <v>23.760924109816976</v>
      </c>
      <c r="Q39">
        <v>4.6098606608606563</v>
      </c>
      <c r="R39">
        <v>17.917677118353346</v>
      </c>
      <c r="S39">
        <v>11.150540872807017</v>
      </c>
      <c r="T39">
        <v>0</v>
      </c>
      <c r="U39">
        <v>55.24943642122782</v>
      </c>
      <c r="V39">
        <v>6.6970846657929233</v>
      </c>
      <c r="W39">
        <v>19.612866013428828</v>
      </c>
      <c r="X39">
        <v>62.367070686653499</v>
      </c>
      <c r="Y39">
        <v>0</v>
      </c>
      <c r="Z39">
        <v>2.7567100165454534</v>
      </c>
      <c r="AA39">
        <v>5.9402508329113939</v>
      </c>
      <c r="AB39">
        <v>5.5674398930232538</v>
      </c>
      <c r="AC39">
        <v>0</v>
      </c>
      <c r="AD39">
        <v>0</v>
      </c>
      <c r="AE39">
        <v>6.9669080128604843</v>
      </c>
      <c r="AF39">
        <v>5.592465627281948</v>
      </c>
      <c r="AG39">
        <v>28.719753614800002</v>
      </c>
      <c r="AH39">
        <v>8.0072918399999988</v>
      </c>
      <c r="AI39">
        <v>0</v>
      </c>
      <c r="AJ39">
        <v>0</v>
      </c>
      <c r="AK39">
        <v>22.588891518203312</v>
      </c>
      <c r="AL39">
        <v>9.1792571907917377</v>
      </c>
      <c r="AM39">
        <v>6.6809277837959486</v>
      </c>
      <c r="AN39">
        <v>0</v>
      </c>
      <c r="AO39">
        <v>0</v>
      </c>
      <c r="AP39">
        <v>0</v>
      </c>
      <c r="AQ39">
        <v>8.4914221612698402</v>
      </c>
      <c r="AR39">
        <v>14.469706764311589</v>
      </c>
      <c r="AS39">
        <v>13.485111013975619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774.74229494263398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243.9777662664718</v>
      </c>
      <c r="L40">
        <v>9.0700329781460756</v>
      </c>
      <c r="M40">
        <v>61.389445438121051</v>
      </c>
      <c r="N40">
        <v>49.943129485488129</v>
      </c>
      <c r="O40">
        <v>70.55031470136089</v>
      </c>
      <c r="P40">
        <v>23.760924109816976</v>
      </c>
      <c r="Q40">
        <v>4.6098606608606563</v>
      </c>
      <c r="R40">
        <v>17.917677118353346</v>
      </c>
      <c r="S40">
        <v>11.156973931523023</v>
      </c>
      <c r="T40">
        <v>0</v>
      </c>
      <c r="U40">
        <v>55.24943642122782</v>
      </c>
      <c r="V40">
        <v>6.6970846657929233</v>
      </c>
      <c r="W40">
        <v>19.612866013428828</v>
      </c>
      <c r="X40">
        <v>62.367070686653499</v>
      </c>
      <c r="Y40">
        <v>0</v>
      </c>
      <c r="Z40">
        <v>2.7567100165454534</v>
      </c>
      <c r="AA40">
        <v>5.9402508329113939</v>
      </c>
      <c r="AB40">
        <v>0</v>
      </c>
      <c r="AC40">
        <v>0</v>
      </c>
      <c r="AD40">
        <v>0</v>
      </c>
      <c r="AE40">
        <v>6.9669080128604843</v>
      </c>
      <c r="AF40">
        <v>5.592465627281948</v>
      </c>
      <c r="AG40">
        <v>28.719753614800002</v>
      </c>
      <c r="AH40">
        <v>8.0072918399999988</v>
      </c>
      <c r="AI40">
        <v>0</v>
      </c>
      <c r="AJ40">
        <v>0</v>
      </c>
      <c r="AK40">
        <v>22.588891518203312</v>
      </c>
      <c r="AL40">
        <v>9.1792571907917377</v>
      </c>
      <c r="AM40">
        <v>6.6809277837959486</v>
      </c>
      <c r="AN40">
        <v>0</v>
      </c>
      <c r="AO40">
        <v>0</v>
      </c>
      <c r="AP40">
        <v>0</v>
      </c>
      <c r="AQ40">
        <v>8.4914221612698402</v>
      </c>
      <c r="AR40">
        <v>14.469706764311589</v>
      </c>
      <c r="AS40">
        <v>13.485111013975619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769.18127885399224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243.9777662664718</v>
      </c>
      <c r="L41">
        <v>9.0700422324805707</v>
      </c>
      <c r="M41">
        <v>61.389445438121051</v>
      </c>
      <c r="N41">
        <v>49.943129485488129</v>
      </c>
      <c r="O41">
        <v>70.55031470136089</v>
      </c>
      <c r="P41">
        <v>23.760924109816976</v>
      </c>
      <c r="Q41">
        <v>4.6098606608606563</v>
      </c>
      <c r="R41">
        <v>17.917677118353346</v>
      </c>
      <c r="S41">
        <v>11.156973931523023</v>
      </c>
      <c r="T41">
        <v>0</v>
      </c>
      <c r="U41">
        <v>55.24943642122782</v>
      </c>
      <c r="V41">
        <v>6.6970846657929233</v>
      </c>
      <c r="W41">
        <v>19.612866013428828</v>
      </c>
      <c r="X41">
        <v>62.367070686653499</v>
      </c>
      <c r="Y41">
        <v>0</v>
      </c>
      <c r="Z41">
        <v>2.7567100165454534</v>
      </c>
      <c r="AA41">
        <v>5.9402508329113939</v>
      </c>
      <c r="AB41">
        <v>0</v>
      </c>
      <c r="AC41">
        <v>0</v>
      </c>
      <c r="AD41">
        <v>0</v>
      </c>
      <c r="AE41">
        <v>6.9669080128604843</v>
      </c>
      <c r="AF41">
        <v>5.592465627281948</v>
      </c>
      <c r="AG41">
        <v>28.719753614800002</v>
      </c>
      <c r="AH41">
        <v>8.0072918399999988</v>
      </c>
      <c r="AI41">
        <v>0</v>
      </c>
      <c r="AJ41">
        <v>0</v>
      </c>
      <c r="AK41">
        <v>22.588891518203312</v>
      </c>
      <c r="AL41">
        <v>9.1792571907917377</v>
      </c>
      <c r="AM41">
        <v>6.6809277837959486</v>
      </c>
      <c r="AN41">
        <v>0</v>
      </c>
      <c r="AO41">
        <v>0</v>
      </c>
      <c r="AP41">
        <v>0</v>
      </c>
      <c r="AQ41">
        <v>8.4914221612698402</v>
      </c>
      <c r="AR41">
        <v>14.469706764311589</v>
      </c>
      <c r="AS41">
        <v>13.485111013975619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769.18128810832673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243.9777662664718</v>
      </c>
      <c r="L42">
        <v>9.0700422324805707</v>
      </c>
      <c r="M42">
        <v>61.389445438121051</v>
      </c>
      <c r="N42">
        <v>49.943129485488129</v>
      </c>
      <c r="O42">
        <v>70.55031470136089</v>
      </c>
      <c r="P42">
        <v>23.760924109816976</v>
      </c>
      <c r="Q42">
        <v>4.6098606608606563</v>
      </c>
      <c r="R42">
        <v>17.917677118353346</v>
      </c>
      <c r="S42">
        <v>11.150540872807017</v>
      </c>
      <c r="T42">
        <v>0</v>
      </c>
      <c r="U42">
        <v>55.24943642122782</v>
      </c>
      <c r="V42">
        <v>6.6970846657929233</v>
      </c>
      <c r="W42">
        <v>19.612866013428828</v>
      </c>
      <c r="X42">
        <v>62.367070686653499</v>
      </c>
      <c r="Y42">
        <v>0</v>
      </c>
      <c r="Z42">
        <v>2.7567100165454534</v>
      </c>
      <c r="AA42">
        <v>4.291517229113925</v>
      </c>
      <c r="AB42">
        <v>0</v>
      </c>
      <c r="AC42">
        <v>0</v>
      </c>
      <c r="AD42">
        <v>0</v>
      </c>
      <c r="AE42">
        <v>6.9669080128604843</v>
      </c>
      <c r="AF42">
        <v>5.592465627281948</v>
      </c>
      <c r="AG42">
        <v>28.719753614800002</v>
      </c>
      <c r="AH42">
        <v>8.0072918399999988</v>
      </c>
      <c r="AI42">
        <v>0</v>
      </c>
      <c r="AJ42">
        <v>0</v>
      </c>
      <c r="AK42">
        <v>22.588891518203312</v>
      </c>
      <c r="AL42">
        <v>9.1792571907917377</v>
      </c>
      <c r="AM42">
        <v>6.6809277837959486</v>
      </c>
      <c r="AN42">
        <v>0</v>
      </c>
      <c r="AO42">
        <v>0</v>
      </c>
      <c r="AP42">
        <v>0</v>
      </c>
      <c r="AQ42">
        <v>0</v>
      </c>
      <c r="AR42">
        <v>14.469706764311589</v>
      </c>
      <c r="AS42">
        <v>13.485111013975619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759.03469928454342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216.58171066173176</v>
      </c>
      <c r="L43">
        <v>9.0700422324805707</v>
      </c>
      <c r="M43">
        <v>61.389445438121051</v>
      </c>
      <c r="N43">
        <v>49.943129485488129</v>
      </c>
      <c r="O43">
        <v>70.55031470136089</v>
      </c>
      <c r="P43">
        <v>23.760924109816976</v>
      </c>
      <c r="Q43">
        <v>4.6098606608606563</v>
      </c>
      <c r="R43">
        <v>17.917677118353346</v>
      </c>
      <c r="S43">
        <v>11.150540872807017</v>
      </c>
      <c r="T43">
        <v>0</v>
      </c>
      <c r="U43">
        <v>55.24943642122782</v>
      </c>
      <c r="V43">
        <v>6.6970846657929233</v>
      </c>
      <c r="W43">
        <v>19.612866013428828</v>
      </c>
      <c r="X43">
        <v>62.367070686653499</v>
      </c>
      <c r="Y43">
        <v>0</v>
      </c>
      <c r="Z43">
        <v>2.7567100165454534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5.592465627281948</v>
      </c>
      <c r="AG43">
        <v>28.719753614800002</v>
      </c>
      <c r="AH43">
        <v>8.0072918399999988</v>
      </c>
      <c r="AI43">
        <v>0</v>
      </c>
      <c r="AJ43">
        <v>0</v>
      </c>
      <c r="AK43">
        <v>22.588891518203312</v>
      </c>
      <c r="AL43">
        <v>9.1792571907917377</v>
      </c>
      <c r="AM43">
        <v>4.4629679527381851</v>
      </c>
      <c r="AN43">
        <v>0</v>
      </c>
      <c r="AO43">
        <v>0</v>
      </c>
      <c r="AP43">
        <v>2.5453258762220377</v>
      </c>
      <c r="AQ43">
        <v>0</v>
      </c>
      <c r="AR43">
        <v>14.469706764311589</v>
      </c>
      <c r="AS43">
        <v>13.485111013975619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720.7075844829933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192.5239557692083</v>
      </c>
      <c r="L44">
        <v>9.0700422324805707</v>
      </c>
      <c r="M44">
        <v>61.389445438121051</v>
      </c>
      <c r="N44">
        <v>49.943129485488129</v>
      </c>
      <c r="O44">
        <v>70.55031470136089</v>
      </c>
      <c r="P44">
        <v>23.760924109816976</v>
      </c>
      <c r="Q44">
        <v>4.6098606608606563</v>
      </c>
      <c r="R44">
        <v>17.917677118353346</v>
      </c>
      <c r="S44">
        <v>11.150540872807017</v>
      </c>
      <c r="T44">
        <v>0</v>
      </c>
      <c r="U44">
        <v>55.24943642122782</v>
      </c>
      <c r="V44">
        <v>6.6970846657929233</v>
      </c>
      <c r="W44">
        <v>19.612866013428828</v>
      </c>
      <c r="X44">
        <v>62.367070686653499</v>
      </c>
      <c r="Y44">
        <v>0</v>
      </c>
      <c r="Z44">
        <v>2.7567100165454534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5.592465627281948</v>
      </c>
      <c r="AG44">
        <v>28.719753614800002</v>
      </c>
      <c r="AH44">
        <v>8.0072918399999988</v>
      </c>
      <c r="AI44">
        <v>0</v>
      </c>
      <c r="AJ44">
        <v>0</v>
      </c>
      <c r="AK44">
        <v>22.588891518203312</v>
      </c>
      <c r="AL44">
        <v>9.1792571907917377</v>
      </c>
      <c r="AM44">
        <v>3.1556336132033005</v>
      </c>
      <c r="AN44">
        <v>0</v>
      </c>
      <c r="AO44">
        <v>0</v>
      </c>
      <c r="AP44">
        <v>2.5453258762220377</v>
      </c>
      <c r="AQ44">
        <v>0</v>
      </c>
      <c r="AR44">
        <v>14.469706764311589</v>
      </c>
      <c r="AS44">
        <v>13.485111013975619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695.34249525093503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216.58387069715189</v>
      </c>
      <c r="L45">
        <v>9.0700422324805707</v>
      </c>
      <c r="M45">
        <v>61.389445438121051</v>
      </c>
      <c r="N45">
        <v>49.943129485488129</v>
      </c>
      <c r="O45">
        <v>70.55031470136089</v>
      </c>
      <c r="P45">
        <v>23.760924109816976</v>
      </c>
      <c r="Q45">
        <v>4.6098606608606563</v>
      </c>
      <c r="R45">
        <v>17.917677118353346</v>
      </c>
      <c r="S45">
        <v>11.150540872807017</v>
      </c>
      <c r="T45">
        <v>0</v>
      </c>
      <c r="U45">
        <v>55.24943642122782</v>
      </c>
      <c r="V45">
        <v>6.6970846657929233</v>
      </c>
      <c r="W45">
        <v>19.612866013428828</v>
      </c>
      <c r="X45">
        <v>62.367070686653499</v>
      </c>
      <c r="Y45">
        <v>0</v>
      </c>
      <c r="Z45">
        <v>2.7567100165454534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5.592465627281948</v>
      </c>
      <c r="AG45">
        <v>28.719753614800002</v>
      </c>
      <c r="AH45">
        <v>8.0072918399999988</v>
      </c>
      <c r="AI45">
        <v>0</v>
      </c>
      <c r="AJ45">
        <v>0</v>
      </c>
      <c r="AK45">
        <v>22.588891518203312</v>
      </c>
      <c r="AL45">
        <v>18.358514381583475</v>
      </c>
      <c r="AM45">
        <v>2.231483756789197</v>
      </c>
      <c r="AN45">
        <v>0</v>
      </c>
      <c r="AO45">
        <v>0</v>
      </c>
      <c r="AP45">
        <v>2.5453258762220377</v>
      </c>
      <c r="AQ45">
        <v>0</v>
      </c>
      <c r="AR45">
        <v>14.469706764311589</v>
      </c>
      <c r="AS45">
        <v>13.485111013975619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727.65751751325627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192.52000058477927</v>
      </c>
      <c r="L46">
        <v>9.0700422324805707</v>
      </c>
      <c r="M46">
        <v>61.389445438121051</v>
      </c>
      <c r="N46">
        <v>49.943129485488129</v>
      </c>
      <c r="O46">
        <v>70.55031470136089</v>
      </c>
      <c r="P46">
        <v>23.760924109816976</v>
      </c>
      <c r="Q46">
        <v>4.6098606608606563</v>
      </c>
      <c r="R46">
        <v>17.917677118353346</v>
      </c>
      <c r="S46">
        <v>11.150540872807017</v>
      </c>
      <c r="T46">
        <v>0</v>
      </c>
      <c r="U46">
        <v>55.24943642122782</v>
      </c>
      <c r="V46">
        <v>6.6970846657929233</v>
      </c>
      <c r="W46">
        <v>19.612866013428828</v>
      </c>
      <c r="X46">
        <v>62.367070686653499</v>
      </c>
      <c r="Y46">
        <v>0</v>
      </c>
      <c r="Z46">
        <v>2.7567100165454534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5.592465627281948</v>
      </c>
      <c r="AG46">
        <v>28.719753614800002</v>
      </c>
      <c r="AH46">
        <v>8.0072918399999988</v>
      </c>
      <c r="AI46">
        <v>0</v>
      </c>
      <c r="AJ46">
        <v>0</v>
      </c>
      <c r="AK46">
        <v>22.588891518203312</v>
      </c>
      <c r="AL46">
        <v>18.358514381583475</v>
      </c>
      <c r="AM46">
        <v>0</v>
      </c>
      <c r="AN46">
        <v>0</v>
      </c>
      <c r="AO46">
        <v>0</v>
      </c>
      <c r="AP46">
        <v>2.5453258762220377</v>
      </c>
      <c r="AQ46">
        <v>0</v>
      </c>
      <c r="AR46">
        <v>14.469706764311589</v>
      </c>
      <c r="AS46">
        <v>13.485111013975619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701.36216364409438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168.45417174826599</v>
      </c>
      <c r="L47">
        <v>9.0700422324805707</v>
      </c>
      <c r="M47">
        <v>61.389445438121051</v>
      </c>
      <c r="N47">
        <v>49.943129485488129</v>
      </c>
      <c r="O47">
        <v>70.55031470136089</v>
      </c>
      <c r="P47">
        <v>23.760924109816976</v>
      </c>
      <c r="Q47">
        <v>4.6098606608606563</v>
      </c>
      <c r="R47">
        <v>17.917677118353346</v>
      </c>
      <c r="S47">
        <v>11.150540872807017</v>
      </c>
      <c r="T47">
        <v>0</v>
      </c>
      <c r="U47">
        <v>55.408375031558663</v>
      </c>
      <c r="V47">
        <v>6.6970846657929233</v>
      </c>
      <c r="W47">
        <v>19.612866013428828</v>
      </c>
      <c r="X47">
        <v>62.367070686653499</v>
      </c>
      <c r="Y47">
        <v>0</v>
      </c>
      <c r="Z47">
        <v>2.7567100165454534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5.592465627281948</v>
      </c>
      <c r="AG47">
        <v>28.719753614800002</v>
      </c>
      <c r="AH47">
        <v>0</v>
      </c>
      <c r="AI47">
        <v>0</v>
      </c>
      <c r="AJ47">
        <v>0</v>
      </c>
      <c r="AK47">
        <v>22.588891518203312</v>
      </c>
      <c r="AL47">
        <v>18.358514381583475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14.469706764311589</v>
      </c>
      <c r="AS47">
        <v>13.485111013975619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666.90265570169004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144.38606071353621</v>
      </c>
      <c r="L48">
        <v>9.0700422324805707</v>
      </c>
      <c r="M48">
        <v>61.389445438121051</v>
      </c>
      <c r="N48">
        <v>49.943129485488129</v>
      </c>
      <c r="O48">
        <v>70.55031470136089</v>
      </c>
      <c r="P48">
        <v>23.760924109816976</v>
      </c>
      <c r="Q48">
        <v>4.6098606608606563</v>
      </c>
      <c r="R48">
        <v>17.917677118353346</v>
      </c>
      <c r="S48">
        <v>11.150540872807017</v>
      </c>
      <c r="T48">
        <v>0</v>
      </c>
      <c r="U48">
        <v>55.409870228982101</v>
      </c>
      <c r="V48">
        <v>6.6970846657929233</v>
      </c>
      <c r="W48">
        <v>19.612866013428828</v>
      </c>
      <c r="X48">
        <v>62.367070686653499</v>
      </c>
      <c r="Y48">
        <v>0</v>
      </c>
      <c r="Z48">
        <v>2.7567100165454534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5.592465627281948</v>
      </c>
      <c r="AG48">
        <v>28.719753614800002</v>
      </c>
      <c r="AH48">
        <v>0</v>
      </c>
      <c r="AI48">
        <v>0</v>
      </c>
      <c r="AJ48">
        <v>0</v>
      </c>
      <c r="AK48">
        <v>22.588891518203312</v>
      </c>
      <c r="AL48">
        <v>18.358514381583475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14.469706764311589</v>
      </c>
      <c r="AS48">
        <v>13.485111013975619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642.83603986438368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140.97345092892598</v>
      </c>
      <c r="L49">
        <v>9.0700422324805707</v>
      </c>
      <c r="M49">
        <v>61.389445438121051</v>
      </c>
      <c r="N49">
        <v>49.943129485488129</v>
      </c>
      <c r="O49">
        <v>70.55031470136089</v>
      </c>
      <c r="P49">
        <v>23.760924109816976</v>
      </c>
      <c r="Q49">
        <v>4.6098606608606563</v>
      </c>
      <c r="R49">
        <v>17.917677118353346</v>
      </c>
      <c r="S49">
        <v>11.150540872807017</v>
      </c>
      <c r="T49">
        <v>0</v>
      </c>
      <c r="U49">
        <v>55.688379024811304</v>
      </c>
      <c r="V49">
        <v>6.6970846657929233</v>
      </c>
      <c r="W49">
        <v>19.612866013428828</v>
      </c>
      <c r="X49">
        <v>62.367070686653499</v>
      </c>
      <c r="Y49">
        <v>0</v>
      </c>
      <c r="Z49">
        <v>2.7567100165454534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5.592465627281948</v>
      </c>
      <c r="AG49">
        <v>28.719753614800002</v>
      </c>
      <c r="AH49">
        <v>0</v>
      </c>
      <c r="AI49">
        <v>0</v>
      </c>
      <c r="AJ49">
        <v>0</v>
      </c>
      <c r="AK49">
        <v>22.588891518203312</v>
      </c>
      <c r="AL49">
        <v>18.358514381583475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14.469706764311589</v>
      </c>
      <c r="AS49">
        <v>13.485111013975619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639.70193887560265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134.81157872838759</v>
      </c>
      <c r="L50">
        <v>9.0700422324805707</v>
      </c>
      <c r="M50">
        <v>61.389445438121051</v>
      </c>
      <c r="N50">
        <v>49.943129485488129</v>
      </c>
      <c r="O50">
        <v>70.55031470136089</v>
      </c>
      <c r="P50">
        <v>23.760924109816976</v>
      </c>
      <c r="Q50">
        <v>4.6098606608606563</v>
      </c>
      <c r="R50">
        <v>17.917677118353346</v>
      </c>
      <c r="S50">
        <v>11.150540872807017</v>
      </c>
      <c r="T50">
        <v>0</v>
      </c>
      <c r="U50">
        <v>55.688379024811304</v>
      </c>
      <c r="V50">
        <v>6.6970846657929233</v>
      </c>
      <c r="W50">
        <v>19.612866013428828</v>
      </c>
      <c r="X50">
        <v>62.367070686653499</v>
      </c>
      <c r="Y50">
        <v>0</v>
      </c>
      <c r="Z50">
        <v>2.7567100165454534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5.592465627281948</v>
      </c>
      <c r="AG50">
        <v>28.719753614800002</v>
      </c>
      <c r="AH50">
        <v>0</v>
      </c>
      <c r="AI50">
        <v>0</v>
      </c>
      <c r="AJ50">
        <v>0</v>
      </c>
      <c r="AK50">
        <v>22.588891518203312</v>
      </c>
      <c r="AL50">
        <v>18.358514381583475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14.469706764311589</v>
      </c>
      <c r="AS50">
        <v>13.485111013975619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633.54006667506428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134.75910641542796</v>
      </c>
      <c r="L51">
        <v>9.0700555590800267</v>
      </c>
      <c r="M51">
        <v>61.389445438121051</v>
      </c>
      <c r="N51">
        <v>49.943129485488129</v>
      </c>
      <c r="O51">
        <v>70.55031470136089</v>
      </c>
      <c r="P51">
        <v>23.760924109816976</v>
      </c>
      <c r="Q51">
        <v>4.6098606608606563</v>
      </c>
      <c r="R51">
        <v>17.917677118353346</v>
      </c>
      <c r="S51">
        <v>11.150540872807017</v>
      </c>
      <c r="T51">
        <v>0</v>
      </c>
      <c r="U51">
        <v>55.688379024811304</v>
      </c>
      <c r="V51">
        <v>6.6970846657929233</v>
      </c>
      <c r="W51">
        <v>19.612866013428828</v>
      </c>
      <c r="X51">
        <v>62.367070686653499</v>
      </c>
      <c r="Y51">
        <v>0</v>
      </c>
      <c r="Z51">
        <v>2.7567100165454534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5.592465627281948</v>
      </c>
      <c r="AG51">
        <v>28.719753614800002</v>
      </c>
      <c r="AH51">
        <v>0</v>
      </c>
      <c r="AI51">
        <v>0</v>
      </c>
      <c r="AJ51">
        <v>0</v>
      </c>
      <c r="AK51">
        <v>22.588891518203312</v>
      </c>
      <c r="AL51">
        <v>18.358514381583475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14.469706764311589</v>
      </c>
      <c r="AS51">
        <v>13.485111013975619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633.48760768870409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134.75910641542796</v>
      </c>
      <c r="L52">
        <v>9.0700555590800267</v>
      </c>
      <c r="M52">
        <v>61.389445438121051</v>
      </c>
      <c r="N52">
        <v>49.943129485488129</v>
      </c>
      <c r="O52">
        <v>70.55031470136089</v>
      </c>
      <c r="P52">
        <v>23.760924109816976</v>
      </c>
      <c r="Q52">
        <v>4.6098606608606563</v>
      </c>
      <c r="R52">
        <v>17.917677118353346</v>
      </c>
      <c r="S52">
        <v>11.150540872807017</v>
      </c>
      <c r="T52">
        <v>0</v>
      </c>
      <c r="U52">
        <v>55.688379024811304</v>
      </c>
      <c r="V52">
        <v>6.6970846657929233</v>
      </c>
      <c r="W52">
        <v>19.612866013428828</v>
      </c>
      <c r="X52">
        <v>62.367070686653499</v>
      </c>
      <c r="Y52">
        <v>0</v>
      </c>
      <c r="Z52">
        <v>2.7567100165454534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5.592465627281948</v>
      </c>
      <c r="AG52">
        <v>28.719753614800002</v>
      </c>
      <c r="AH52">
        <v>0</v>
      </c>
      <c r="AI52">
        <v>0</v>
      </c>
      <c r="AJ52">
        <v>0</v>
      </c>
      <c r="AK52">
        <v>22.588891518203312</v>
      </c>
      <c r="AL52">
        <v>18.358514381583475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14.469706764311589</v>
      </c>
      <c r="AS52">
        <v>13.485111013975619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633.48760768870409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134.75910641542796</v>
      </c>
      <c r="L53">
        <v>9.0699249619929319</v>
      </c>
      <c r="M53">
        <v>61.389445438121051</v>
      </c>
      <c r="N53">
        <v>49.943129485488129</v>
      </c>
      <c r="O53">
        <v>70.55031470136089</v>
      </c>
      <c r="P53">
        <v>23.760924109816976</v>
      </c>
      <c r="Q53">
        <v>4.6098606608606563</v>
      </c>
      <c r="R53">
        <v>18.203781383967389</v>
      </c>
      <c r="S53">
        <v>11.150540872807017</v>
      </c>
      <c r="T53">
        <v>0</v>
      </c>
      <c r="U53">
        <v>55.688379024811304</v>
      </c>
      <c r="V53">
        <v>6.6970846657929233</v>
      </c>
      <c r="W53">
        <v>19.612866013428828</v>
      </c>
      <c r="X53">
        <v>62.367070686653499</v>
      </c>
      <c r="Y53">
        <v>0</v>
      </c>
      <c r="Z53">
        <v>2.7567100165454534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5.592465627281948</v>
      </c>
      <c r="AG53">
        <v>28.719753614800002</v>
      </c>
      <c r="AH53">
        <v>0</v>
      </c>
      <c r="AI53">
        <v>0</v>
      </c>
      <c r="AJ53">
        <v>0</v>
      </c>
      <c r="AK53">
        <v>22.588891518203312</v>
      </c>
      <c r="AL53">
        <v>18.358514381583475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14.469706764311589</v>
      </c>
      <c r="AS53">
        <v>13.485111013975619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633.77358135723102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134.75910641542796</v>
      </c>
      <c r="L54">
        <v>9.0700270405697196</v>
      </c>
      <c r="M54">
        <v>61.389445438121051</v>
      </c>
      <c r="N54">
        <v>49.943129485488129</v>
      </c>
      <c r="O54">
        <v>70.55031470136089</v>
      </c>
      <c r="P54">
        <v>23.760924109816976</v>
      </c>
      <c r="Q54">
        <v>4.6098606608606563</v>
      </c>
      <c r="R54">
        <v>17.918076352097128</v>
      </c>
      <c r="S54">
        <v>11.150540872807017</v>
      </c>
      <c r="T54">
        <v>0</v>
      </c>
      <c r="U54">
        <v>55.688379024811304</v>
      </c>
      <c r="V54">
        <v>6.6970846657929233</v>
      </c>
      <c r="W54">
        <v>19.612866013428828</v>
      </c>
      <c r="X54">
        <v>62.367070686653499</v>
      </c>
      <c r="Y54">
        <v>0</v>
      </c>
      <c r="Z54">
        <v>2.7567100165454534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5.592465627281948</v>
      </c>
      <c r="AG54">
        <v>28.719753614800002</v>
      </c>
      <c r="AH54">
        <v>0</v>
      </c>
      <c r="AI54">
        <v>0</v>
      </c>
      <c r="AJ54">
        <v>0</v>
      </c>
      <c r="AK54">
        <v>22.588891518203312</v>
      </c>
      <c r="AL54">
        <v>18.358514381583475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14.469706764311589</v>
      </c>
      <c r="AS54">
        <v>13.485111013975619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633.48797840393752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134.75910641542796</v>
      </c>
      <c r="L55">
        <v>5.0100291332841058</v>
      </c>
      <c r="M55">
        <v>61.389445438121051</v>
      </c>
      <c r="N55">
        <v>49.943129485488129</v>
      </c>
      <c r="O55">
        <v>70.55031470136089</v>
      </c>
      <c r="P55">
        <v>23.760924109816976</v>
      </c>
      <c r="Q55">
        <v>2.6896280286783045</v>
      </c>
      <c r="R55">
        <v>17.918076352097128</v>
      </c>
      <c r="S55">
        <v>6.4321296952444742</v>
      </c>
      <c r="T55">
        <v>0</v>
      </c>
      <c r="U55">
        <v>55.688379024811304</v>
      </c>
      <c r="V55">
        <v>6.6998492852137357</v>
      </c>
      <c r="W55">
        <v>19.612686270007671</v>
      </c>
      <c r="X55">
        <v>62.367070686653499</v>
      </c>
      <c r="Y55">
        <v>0</v>
      </c>
      <c r="Z55">
        <v>5.5134200330909069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5.592465627281948</v>
      </c>
      <c r="AG55">
        <v>28.719753614800002</v>
      </c>
      <c r="AH55">
        <v>0</v>
      </c>
      <c r="AI55">
        <v>0</v>
      </c>
      <c r="AJ55">
        <v>0</v>
      </c>
      <c r="AK55">
        <v>22.588891518203312</v>
      </c>
      <c r="AL55">
        <v>18.358514381583475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14.469706764311589</v>
      </c>
      <c r="AS55">
        <v>13.485111013975619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625.54863157945215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134.75910641542796</v>
      </c>
      <c r="L56">
        <v>5.0100071184217718</v>
      </c>
      <c r="M56">
        <v>61.389445438121051</v>
      </c>
      <c r="N56">
        <v>49.943129485488129</v>
      </c>
      <c r="O56">
        <v>70.55031470136089</v>
      </c>
      <c r="P56">
        <v>23.760924109816976</v>
      </c>
      <c r="Q56">
        <v>2.595388015463918</v>
      </c>
      <c r="R56">
        <v>17.918076352097128</v>
      </c>
      <c r="S56">
        <v>6.1611770153417016</v>
      </c>
      <c r="T56">
        <v>0</v>
      </c>
      <c r="U56">
        <v>55.688379024811304</v>
      </c>
      <c r="V56">
        <v>6.6998492852137357</v>
      </c>
      <c r="W56">
        <v>19.612686270007671</v>
      </c>
      <c r="X56">
        <v>62.368314702097003</v>
      </c>
      <c r="Y56">
        <v>0</v>
      </c>
      <c r="Z56">
        <v>5.5134200330909069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5.592465627281948</v>
      </c>
      <c r="AG56">
        <v>28.719753614800002</v>
      </c>
      <c r="AH56">
        <v>0</v>
      </c>
      <c r="AI56">
        <v>0</v>
      </c>
      <c r="AJ56">
        <v>0</v>
      </c>
      <c r="AK56">
        <v>22.588891518203312</v>
      </c>
      <c r="AL56">
        <v>18.358514381583475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14.469706764311589</v>
      </c>
      <c r="AS56">
        <v>13.485111013975619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625.18466088691616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134.75910641542796</v>
      </c>
      <c r="L57">
        <v>5.0099812216988298</v>
      </c>
      <c r="M57">
        <v>61.389445438121051</v>
      </c>
      <c r="N57">
        <v>49.943129485488129</v>
      </c>
      <c r="O57">
        <v>70.55031470136089</v>
      </c>
      <c r="P57">
        <v>23.760924109816976</v>
      </c>
      <c r="Q57">
        <v>2.595388015463918</v>
      </c>
      <c r="R57">
        <v>17.918076352097128</v>
      </c>
      <c r="S57">
        <v>6.1616372449438206</v>
      </c>
      <c r="T57">
        <v>0</v>
      </c>
      <c r="U57">
        <v>55.688379024811304</v>
      </c>
      <c r="V57">
        <v>6.6998492852137357</v>
      </c>
      <c r="W57">
        <v>19.612686270007671</v>
      </c>
      <c r="X57">
        <v>62.368314702097003</v>
      </c>
      <c r="Y57">
        <v>0</v>
      </c>
      <c r="Z57">
        <v>5.5134200330909069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5.592465627281948</v>
      </c>
      <c r="AG57">
        <v>28.719753614800002</v>
      </c>
      <c r="AH57">
        <v>0</v>
      </c>
      <c r="AI57">
        <v>0</v>
      </c>
      <c r="AJ57">
        <v>0</v>
      </c>
      <c r="AK57">
        <v>22.588891518203312</v>
      </c>
      <c r="AL57">
        <v>18.358514381583475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14.469706764311589</v>
      </c>
      <c r="AS57">
        <v>13.485111013975619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625.18509521979536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134.75910641542796</v>
      </c>
      <c r="L58">
        <v>5.0100062910820791</v>
      </c>
      <c r="M58">
        <v>61.389445438121051</v>
      </c>
      <c r="N58">
        <v>49.943129485488129</v>
      </c>
      <c r="O58">
        <v>70.55031470136089</v>
      </c>
      <c r="P58">
        <v>23.760924109816976</v>
      </c>
      <c r="Q58">
        <v>2.595388015463918</v>
      </c>
      <c r="R58">
        <v>17.918076352097128</v>
      </c>
      <c r="S58">
        <v>6.1616372449438206</v>
      </c>
      <c r="T58">
        <v>0</v>
      </c>
      <c r="U58">
        <v>55.688379024811304</v>
      </c>
      <c r="V58">
        <v>6.6998492852137357</v>
      </c>
      <c r="W58">
        <v>19.612686270007671</v>
      </c>
      <c r="X58">
        <v>62.368314702097003</v>
      </c>
      <c r="Y58">
        <v>0</v>
      </c>
      <c r="Z58">
        <v>5.5134200330909069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5.592465627281948</v>
      </c>
      <c r="AG58">
        <v>28.719753614800002</v>
      </c>
      <c r="AH58">
        <v>0</v>
      </c>
      <c r="AI58">
        <v>0</v>
      </c>
      <c r="AJ58">
        <v>0</v>
      </c>
      <c r="AK58">
        <v>22.588891518203312</v>
      </c>
      <c r="AL58">
        <v>18.358514381583475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14.469706764311589</v>
      </c>
      <c r="AS58">
        <v>13.485111013975619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625.1851202891786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134.75910641542796</v>
      </c>
      <c r="L59">
        <v>5.0100291332841058</v>
      </c>
      <c r="M59">
        <v>61.389445438121051</v>
      </c>
      <c r="N59">
        <v>49.943129485488129</v>
      </c>
      <c r="O59">
        <v>70.55031470136089</v>
      </c>
      <c r="P59">
        <v>23.760924109816976</v>
      </c>
      <c r="Q59">
        <v>2.595388015463918</v>
      </c>
      <c r="R59">
        <v>17.918076352097128</v>
      </c>
      <c r="S59">
        <v>6.1616372449438206</v>
      </c>
      <c r="T59">
        <v>0</v>
      </c>
      <c r="U59">
        <v>55.688379024811304</v>
      </c>
      <c r="V59">
        <v>6.6998492852137357</v>
      </c>
      <c r="W59">
        <v>19.612686270007671</v>
      </c>
      <c r="X59">
        <v>62.367070686653499</v>
      </c>
      <c r="Y59">
        <v>0</v>
      </c>
      <c r="Z59">
        <v>5.5134200330909069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5.592465627281948</v>
      </c>
      <c r="AG59">
        <v>28.719753614800002</v>
      </c>
      <c r="AH59">
        <v>0</v>
      </c>
      <c r="AI59">
        <v>0</v>
      </c>
      <c r="AJ59">
        <v>0</v>
      </c>
      <c r="AK59">
        <v>22.588891518203312</v>
      </c>
      <c r="AL59">
        <v>18.358514381583475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14.469706764311589</v>
      </c>
      <c r="AS59">
        <v>13.485111013975619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625.18389911593704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134.75910641542796</v>
      </c>
      <c r="L60">
        <v>5.0099832619246483</v>
      </c>
      <c r="M60">
        <v>61.389445438121051</v>
      </c>
      <c r="N60">
        <v>49.943129485488129</v>
      </c>
      <c r="O60">
        <v>70.55031470136089</v>
      </c>
      <c r="P60">
        <v>23.760924109816976</v>
      </c>
      <c r="Q60">
        <v>2.595388015463918</v>
      </c>
      <c r="R60">
        <v>17.918076352097128</v>
      </c>
      <c r="S60">
        <v>6.1616372449438206</v>
      </c>
      <c r="T60">
        <v>0</v>
      </c>
      <c r="U60">
        <v>55.688379024811304</v>
      </c>
      <c r="V60">
        <v>6.6970846657929233</v>
      </c>
      <c r="W60">
        <v>19.612866013428828</v>
      </c>
      <c r="X60">
        <v>62.367070686653499</v>
      </c>
      <c r="Y60">
        <v>0</v>
      </c>
      <c r="Z60">
        <v>5.5134200330909069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5.592465627281948</v>
      </c>
      <c r="AG60">
        <v>28.719753614800002</v>
      </c>
      <c r="AH60">
        <v>0</v>
      </c>
      <c r="AI60">
        <v>0</v>
      </c>
      <c r="AJ60">
        <v>0</v>
      </c>
      <c r="AK60">
        <v>22.588891518203312</v>
      </c>
      <c r="AL60">
        <v>18.358514381583475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14.469706764311589</v>
      </c>
      <c r="AS60">
        <v>13.485111013975619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625.181268368578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134.75910641542796</v>
      </c>
      <c r="L61">
        <v>5.0100056360332292</v>
      </c>
      <c r="M61">
        <v>61.389445438121051</v>
      </c>
      <c r="N61">
        <v>49.943129485488129</v>
      </c>
      <c r="O61">
        <v>70.55031470136089</v>
      </c>
      <c r="P61">
        <v>23.760924109816976</v>
      </c>
      <c r="Q61">
        <v>2.595388015463918</v>
      </c>
      <c r="R61">
        <v>17.918076352097128</v>
      </c>
      <c r="S61">
        <v>6.1616372449438206</v>
      </c>
      <c r="T61">
        <v>0</v>
      </c>
      <c r="U61">
        <v>55.688379024811304</v>
      </c>
      <c r="V61">
        <v>6.6970846657929233</v>
      </c>
      <c r="W61">
        <v>19.612866013428828</v>
      </c>
      <c r="X61">
        <v>62.367070686653499</v>
      </c>
      <c r="Y61">
        <v>0</v>
      </c>
      <c r="Z61">
        <v>5.5134200330909069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5.592465627281948</v>
      </c>
      <c r="AG61">
        <v>28.719753614800002</v>
      </c>
      <c r="AH61">
        <v>0</v>
      </c>
      <c r="AI61">
        <v>0</v>
      </c>
      <c r="AJ61">
        <v>0</v>
      </c>
      <c r="AK61">
        <v>22.588891518203312</v>
      </c>
      <c r="AL61">
        <v>9.1792571907917377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14.469706764311589</v>
      </c>
      <c r="AS61">
        <v>13.485111013975619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616.0020335518949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134.75910641542796</v>
      </c>
      <c r="L62">
        <v>5.0100056360332292</v>
      </c>
      <c r="M62">
        <v>61.389445438121051</v>
      </c>
      <c r="N62">
        <v>49.943129485488129</v>
      </c>
      <c r="O62">
        <v>70.55031470136089</v>
      </c>
      <c r="P62">
        <v>23.760924109816976</v>
      </c>
      <c r="Q62">
        <v>2.595388015463918</v>
      </c>
      <c r="R62">
        <v>17.918076352097128</v>
      </c>
      <c r="S62">
        <v>6.1616372449438206</v>
      </c>
      <c r="T62">
        <v>0</v>
      </c>
      <c r="U62">
        <v>55.688379024811304</v>
      </c>
      <c r="V62">
        <v>6.6970846657929233</v>
      </c>
      <c r="W62">
        <v>19.612866013428828</v>
      </c>
      <c r="X62">
        <v>62.367070686653499</v>
      </c>
      <c r="Y62">
        <v>0</v>
      </c>
      <c r="Z62">
        <v>5.5134200330909069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5.592465627281948</v>
      </c>
      <c r="AG62">
        <v>28.719753614800002</v>
      </c>
      <c r="AH62">
        <v>0</v>
      </c>
      <c r="AI62">
        <v>0</v>
      </c>
      <c r="AJ62">
        <v>0</v>
      </c>
      <c r="AK62">
        <v>22.588891518203312</v>
      </c>
      <c r="AL62">
        <v>9.1792571907917377</v>
      </c>
      <c r="AM62">
        <v>0</v>
      </c>
      <c r="AN62">
        <v>0</v>
      </c>
      <c r="AO62">
        <v>0</v>
      </c>
      <c r="AP62">
        <v>0</v>
      </c>
      <c r="AQ62">
        <v>8.4914221612698402</v>
      </c>
      <c r="AR62">
        <v>14.469706764311589</v>
      </c>
      <c r="AS62">
        <v>13.485111013975619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624.49345571316474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148.51908685855298</v>
      </c>
      <c r="L63">
        <v>9.0700667962725614</v>
      </c>
      <c r="M63">
        <v>61.389445438121051</v>
      </c>
      <c r="N63">
        <v>49.943129485488129</v>
      </c>
      <c r="O63">
        <v>70.55031470136089</v>
      </c>
      <c r="P63">
        <v>23.760924109816976</v>
      </c>
      <c r="Q63">
        <v>4.6098606608606563</v>
      </c>
      <c r="R63">
        <v>17.918076352097128</v>
      </c>
      <c r="S63">
        <v>10.561808607970342</v>
      </c>
      <c r="T63">
        <v>0</v>
      </c>
      <c r="U63">
        <v>55.688379024811304</v>
      </c>
      <c r="V63">
        <v>6.6970846657929233</v>
      </c>
      <c r="W63">
        <v>19.612866013428828</v>
      </c>
      <c r="X63">
        <v>62.367070686653499</v>
      </c>
      <c r="Y63">
        <v>0</v>
      </c>
      <c r="Z63">
        <v>2.7567100165454534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5.592465627281948</v>
      </c>
      <c r="AG63">
        <v>28.719753614800002</v>
      </c>
      <c r="AH63">
        <v>0</v>
      </c>
      <c r="AI63">
        <v>0</v>
      </c>
      <c r="AJ63">
        <v>0</v>
      </c>
      <c r="AK63">
        <v>22.588891518203312</v>
      </c>
      <c r="AL63">
        <v>9.1792571907917377</v>
      </c>
      <c r="AM63">
        <v>0</v>
      </c>
      <c r="AN63">
        <v>0</v>
      </c>
      <c r="AO63">
        <v>0</v>
      </c>
      <c r="AP63">
        <v>0</v>
      </c>
      <c r="AQ63">
        <v>16.982843629365078</v>
      </c>
      <c r="AR63">
        <v>14.469706764311589</v>
      </c>
      <c r="AS63">
        <v>13.485111013975619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654.46285277650202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168.97853544752542</v>
      </c>
      <c r="L64">
        <v>9.0699176686726304</v>
      </c>
      <c r="M64">
        <v>61.389445438121051</v>
      </c>
      <c r="N64">
        <v>49.943129485488129</v>
      </c>
      <c r="O64">
        <v>70.55031470136089</v>
      </c>
      <c r="P64">
        <v>23.760924109816976</v>
      </c>
      <c r="Q64">
        <v>4.6098606608606563</v>
      </c>
      <c r="R64">
        <v>17.918076352097128</v>
      </c>
      <c r="S64">
        <v>11.150540872807017</v>
      </c>
      <c r="T64">
        <v>0</v>
      </c>
      <c r="U64">
        <v>55.688379024811304</v>
      </c>
      <c r="V64">
        <v>6.6970846657929233</v>
      </c>
      <c r="W64">
        <v>19.612866013428828</v>
      </c>
      <c r="X64">
        <v>62.367070686653499</v>
      </c>
      <c r="Y64">
        <v>0</v>
      </c>
      <c r="Z64">
        <v>2.7567100165454534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5.592465627281948</v>
      </c>
      <c r="AG64">
        <v>28.719753614800002</v>
      </c>
      <c r="AH64">
        <v>0</v>
      </c>
      <c r="AI64">
        <v>0</v>
      </c>
      <c r="AJ64">
        <v>0</v>
      </c>
      <c r="AK64">
        <v>22.588891518203312</v>
      </c>
      <c r="AL64">
        <v>9.1792571907917377</v>
      </c>
      <c r="AM64">
        <v>0</v>
      </c>
      <c r="AN64">
        <v>0</v>
      </c>
      <c r="AO64">
        <v>0</v>
      </c>
      <c r="AP64">
        <v>0</v>
      </c>
      <c r="AQ64">
        <v>16.982843629365078</v>
      </c>
      <c r="AR64">
        <v>14.469706764311589</v>
      </c>
      <c r="AS64">
        <v>13.485111013975619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675.51088450271118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189.15851577571729</v>
      </c>
      <c r="L65">
        <v>9.0700270405697196</v>
      </c>
      <c r="M65">
        <v>61.389445438121051</v>
      </c>
      <c r="N65">
        <v>49.943129485488129</v>
      </c>
      <c r="O65">
        <v>70.55031470136089</v>
      </c>
      <c r="P65">
        <v>23.760924109816976</v>
      </c>
      <c r="Q65">
        <v>4.6098606608606563</v>
      </c>
      <c r="R65">
        <v>17.918076352097128</v>
      </c>
      <c r="S65">
        <v>11.150540872807017</v>
      </c>
      <c r="T65">
        <v>0</v>
      </c>
      <c r="U65">
        <v>55.688379024811304</v>
      </c>
      <c r="V65">
        <v>6.6970846657929233</v>
      </c>
      <c r="W65">
        <v>19.612866013428828</v>
      </c>
      <c r="X65">
        <v>62.367070686653499</v>
      </c>
      <c r="Y65">
        <v>0</v>
      </c>
      <c r="Z65">
        <v>2.7567100165454534</v>
      </c>
      <c r="AA65">
        <v>0</v>
      </c>
      <c r="AB65">
        <v>0</v>
      </c>
      <c r="AC65">
        <v>0</v>
      </c>
      <c r="AD65">
        <v>0</v>
      </c>
      <c r="AE65">
        <v>6.9669080128604843</v>
      </c>
      <c r="AF65">
        <v>5.592465627281948</v>
      </c>
      <c r="AG65">
        <v>28.719753614800002</v>
      </c>
      <c r="AH65">
        <v>0</v>
      </c>
      <c r="AI65">
        <v>0</v>
      </c>
      <c r="AJ65">
        <v>0</v>
      </c>
      <c r="AK65">
        <v>22.588891518203312</v>
      </c>
      <c r="AL65">
        <v>9.1792571907917377</v>
      </c>
      <c r="AM65">
        <v>0</v>
      </c>
      <c r="AN65">
        <v>0</v>
      </c>
      <c r="AO65">
        <v>0</v>
      </c>
      <c r="AP65">
        <v>0</v>
      </c>
      <c r="AQ65">
        <v>16.982843629365078</v>
      </c>
      <c r="AR65">
        <v>14.469706764311589</v>
      </c>
      <c r="AS65">
        <v>13.485111013975619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702.65788221566061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208.30864152393252</v>
      </c>
      <c r="L66">
        <v>9.0699560110994462</v>
      </c>
      <c r="M66">
        <v>61.389445438121051</v>
      </c>
      <c r="N66">
        <v>49.943129485488129</v>
      </c>
      <c r="O66">
        <v>70.55031470136089</v>
      </c>
      <c r="P66">
        <v>23.760924109816976</v>
      </c>
      <c r="Q66">
        <v>4.6098606608606563</v>
      </c>
      <c r="R66">
        <v>17.918076352097128</v>
      </c>
      <c r="S66">
        <v>11.150540872807017</v>
      </c>
      <c r="T66">
        <v>0</v>
      </c>
      <c r="U66">
        <v>55.688379024811304</v>
      </c>
      <c r="V66">
        <v>6.6970846657929233</v>
      </c>
      <c r="W66">
        <v>19.612866013428828</v>
      </c>
      <c r="X66">
        <v>62.367070686653499</v>
      </c>
      <c r="Y66">
        <v>0</v>
      </c>
      <c r="Z66">
        <v>2.7567100165454534</v>
      </c>
      <c r="AA66">
        <v>0</v>
      </c>
      <c r="AB66">
        <v>0</v>
      </c>
      <c r="AC66">
        <v>0</v>
      </c>
      <c r="AD66">
        <v>0</v>
      </c>
      <c r="AE66">
        <v>6.9669080128604843</v>
      </c>
      <c r="AF66">
        <v>5.592465627281948</v>
      </c>
      <c r="AG66">
        <v>28.719753614800002</v>
      </c>
      <c r="AH66">
        <v>0</v>
      </c>
      <c r="AI66">
        <v>0</v>
      </c>
      <c r="AJ66">
        <v>0</v>
      </c>
      <c r="AK66">
        <v>22.588891518203312</v>
      </c>
      <c r="AL66">
        <v>9.1792571907917377</v>
      </c>
      <c r="AM66">
        <v>0</v>
      </c>
      <c r="AN66">
        <v>0</v>
      </c>
      <c r="AO66">
        <v>0</v>
      </c>
      <c r="AP66">
        <v>0</v>
      </c>
      <c r="AQ66">
        <v>16.982843629365078</v>
      </c>
      <c r="AR66">
        <v>14.469706764311589</v>
      </c>
      <c r="AS66">
        <v>13.485111013975619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721.80793693440557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220.91958153375444</v>
      </c>
      <c r="L67">
        <v>9.070060661660877</v>
      </c>
      <c r="M67">
        <v>61.389445438121051</v>
      </c>
      <c r="N67">
        <v>49.943129485488129</v>
      </c>
      <c r="O67">
        <v>70.55031470136089</v>
      </c>
      <c r="P67">
        <v>23.760924109816976</v>
      </c>
      <c r="Q67">
        <v>4.6098606608606563</v>
      </c>
      <c r="R67">
        <v>17.918076352097128</v>
      </c>
      <c r="S67">
        <v>11.150540872807017</v>
      </c>
      <c r="T67">
        <v>0</v>
      </c>
      <c r="U67">
        <v>55.688379024811304</v>
      </c>
      <c r="V67">
        <v>6.6970846657929233</v>
      </c>
      <c r="W67">
        <v>19.612866013428828</v>
      </c>
      <c r="X67">
        <v>62.367070686653499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6.9669080128604843</v>
      </c>
      <c r="AF67">
        <v>5.592465627281948</v>
      </c>
      <c r="AG67">
        <v>28.719753614800002</v>
      </c>
      <c r="AH67">
        <v>8.0072918399999988</v>
      </c>
      <c r="AI67">
        <v>0</v>
      </c>
      <c r="AJ67">
        <v>0</v>
      </c>
      <c r="AK67">
        <v>22.588891518203312</v>
      </c>
      <c r="AL67">
        <v>9.1792571907917377</v>
      </c>
      <c r="AM67">
        <v>0</v>
      </c>
      <c r="AN67">
        <v>0</v>
      </c>
      <c r="AO67">
        <v>0</v>
      </c>
      <c r="AP67">
        <v>0</v>
      </c>
      <c r="AQ67">
        <v>16.982843629365078</v>
      </c>
      <c r="AR67">
        <v>14.936471767844196</v>
      </c>
      <c r="AS67">
        <v>13.485111013975619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740.13632842177606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233.27676219534348</v>
      </c>
      <c r="L68">
        <v>9.0698254827828144</v>
      </c>
      <c r="M68">
        <v>61.389445438121051</v>
      </c>
      <c r="N68">
        <v>49.943129485488129</v>
      </c>
      <c r="O68">
        <v>70.55031470136089</v>
      </c>
      <c r="P68">
        <v>23.760924109816976</v>
      </c>
      <c r="Q68">
        <v>4.6098606608606563</v>
      </c>
      <c r="R68">
        <v>17.918076352097128</v>
      </c>
      <c r="S68">
        <v>11.150540872807017</v>
      </c>
      <c r="T68">
        <v>0</v>
      </c>
      <c r="U68">
        <v>55.688379024811304</v>
      </c>
      <c r="V68">
        <v>6.6970846657929233</v>
      </c>
      <c r="W68">
        <v>19.612866013428828</v>
      </c>
      <c r="X68">
        <v>62.367070686653499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6.9669080128604843</v>
      </c>
      <c r="AF68">
        <v>5.592465627281948</v>
      </c>
      <c r="AG68">
        <v>28.719753614800002</v>
      </c>
      <c r="AH68">
        <v>8.0072918399999988</v>
      </c>
      <c r="AI68">
        <v>0</v>
      </c>
      <c r="AJ68">
        <v>0</v>
      </c>
      <c r="AK68">
        <v>22.588891518203312</v>
      </c>
      <c r="AL68">
        <v>9.1792571907917377</v>
      </c>
      <c r="AM68">
        <v>0</v>
      </c>
      <c r="AN68">
        <v>0</v>
      </c>
      <c r="AO68">
        <v>0</v>
      </c>
      <c r="AP68">
        <v>0</v>
      </c>
      <c r="AQ68">
        <v>16.982843629365078</v>
      </c>
      <c r="AR68">
        <v>14.936471767844196</v>
      </c>
      <c r="AS68">
        <v>13.485111013975619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752.49327390448707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246.33140920778158</v>
      </c>
      <c r="L69">
        <v>9.0697642958070261</v>
      </c>
      <c r="M69">
        <v>61.389445438121051</v>
      </c>
      <c r="N69">
        <v>49.943129485488129</v>
      </c>
      <c r="O69">
        <v>70.55031470136089</v>
      </c>
      <c r="P69">
        <v>23.760924109816976</v>
      </c>
      <c r="Q69">
        <v>4.6098606608606563</v>
      </c>
      <c r="R69">
        <v>17.917677118353346</v>
      </c>
      <c r="S69">
        <v>11.150540872807017</v>
      </c>
      <c r="T69">
        <v>0</v>
      </c>
      <c r="U69">
        <v>55.688379024811304</v>
      </c>
      <c r="V69">
        <v>6.6970846657929233</v>
      </c>
      <c r="W69">
        <v>19.612866013428828</v>
      </c>
      <c r="X69">
        <v>62.367070686653499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6.9669080128604843</v>
      </c>
      <c r="AF69">
        <v>5.592465627281948</v>
      </c>
      <c r="AG69">
        <v>28.719753614800002</v>
      </c>
      <c r="AH69">
        <v>18.416771144160506</v>
      </c>
      <c r="AI69">
        <v>0</v>
      </c>
      <c r="AJ69">
        <v>0</v>
      </c>
      <c r="AK69">
        <v>22.588891518203312</v>
      </c>
      <c r="AL69">
        <v>9.1792571907917377</v>
      </c>
      <c r="AM69">
        <v>0</v>
      </c>
      <c r="AN69">
        <v>0</v>
      </c>
      <c r="AO69">
        <v>0</v>
      </c>
      <c r="AP69">
        <v>0</v>
      </c>
      <c r="AQ69">
        <v>16.982843629365078</v>
      </c>
      <c r="AR69">
        <v>14.936471767844196</v>
      </c>
      <c r="AS69">
        <v>12.795841712161762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775.26767049855243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260.91000000000003</v>
      </c>
      <c r="L70">
        <v>9.0699597745169509</v>
      </c>
      <c r="M70">
        <v>61.389445438121051</v>
      </c>
      <c r="N70">
        <v>49.943129485488129</v>
      </c>
      <c r="O70">
        <v>70.55031470136089</v>
      </c>
      <c r="P70">
        <v>23.760924109816976</v>
      </c>
      <c r="Q70">
        <v>4.6098606608606563</v>
      </c>
      <c r="R70">
        <v>17.917677118353346</v>
      </c>
      <c r="S70">
        <v>11.150540872807017</v>
      </c>
      <c r="T70">
        <v>0</v>
      </c>
      <c r="U70">
        <v>55.688379024811304</v>
      </c>
      <c r="V70">
        <v>6.6970846657929233</v>
      </c>
      <c r="W70">
        <v>19.612866013428828</v>
      </c>
      <c r="X70">
        <v>62.367070686653499</v>
      </c>
      <c r="Y70">
        <v>0</v>
      </c>
      <c r="Z70">
        <v>0</v>
      </c>
      <c r="AA70">
        <v>5.9402508329113939</v>
      </c>
      <c r="AB70">
        <v>0</v>
      </c>
      <c r="AC70">
        <v>0</v>
      </c>
      <c r="AD70">
        <v>0</v>
      </c>
      <c r="AE70">
        <v>6.9669080128604843</v>
      </c>
      <c r="AF70">
        <v>5.592465627281948</v>
      </c>
      <c r="AG70">
        <v>28.719753614800002</v>
      </c>
      <c r="AH70">
        <v>18.456807506737061</v>
      </c>
      <c r="AI70">
        <v>0</v>
      </c>
      <c r="AJ70">
        <v>0</v>
      </c>
      <c r="AK70">
        <v>22.588891518203312</v>
      </c>
      <c r="AL70">
        <v>9.1792571907917377</v>
      </c>
      <c r="AM70">
        <v>0</v>
      </c>
      <c r="AN70">
        <v>0</v>
      </c>
      <c r="AO70">
        <v>0</v>
      </c>
      <c r="AP70">
        <v>0</v>
      </c>
      <c r="AQ70">
        <v>25.474265790634924</v>
      </c>
      <c r="AR70">
        <v>14.936471767844196</v>
      </c>
      <c r="AS70">
        <v>12.795841712161762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804.31816612623857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285.49</v>
      </c>
      <c r="L71">
        <v>9.3302155942167282</v>
      </c>
      <c r="M71">
        <v>61.389445438121051</v>
      </c>
      <c r="N71">
        <v>49.943129485488129</v>
      </c>
      <c r="O71">
        <v>70.55031470136089</v>
      </c>
      <c r="P71">
        <v>23.760924109816976</v>
      </c>
      <c r="Q71">
        <v>4.6116279885714286</v>
      </c>
      <c r="R71">
        <v>17.917677118353346</v>
      </c>
      <c r="S71">
        <v>11.156973931523023</v>
      </c>
      <c r="T71">
        <v>0</v>
      </c>
      <c r="U71">
        <v>55.688379024811304</v>
      </c>
      <c r="V71">
        <v>6.6970846657929233</v>
      </c>
      <c r="W71">
        <v>19.612866013428828</v>
      </c>
      <c r="X71">
        <v>62.367070686653499</v>
      </c>
      <c r="Y71">
        <v>0</v>
      </c>
      <c r="Z71">
        <v>0</v>
      </c>
      <c r="AA71">
        <v>5.9402508329113939</v>
      </c>
      <c r="AB71">
        <v>0</v>
      </c>
      <c r="AC71">
        <v>0</v>
      </c>
      <c r="AD71">
        <v>0</v>
      </c>
      <c r="AE71">
        <v>6.9669080128604843</v>
      </c>
      <c r="AF71">
        <v>5.592465627281948</v>
      </c>
      <c r="AG71">
        <v>28.719753614800002</v>
      </c>
      <c r="AH71">
        <v>29.667016258416048</v>
      </c>
      <c r="AI71">
        <v>0</v>
      </c>
      <c r="AJ71">
        <v>0</v>
      </c>
      <c r="AK71">
        <v>22.588891518203312</v>
      </c>
      <c r="AL71">
        <v>9.1792571907917377</v>
      </c>
      <c r="AM71">
        <v>0</v>
      </c>
      <c r="AN71">
        <v>0</v>
      </c>
      <c r="AO71">
        <v>0</v>
      </c>
      <c r="AP71">
        <v>0</v>
      </c>
      <c r="AQ71">
        <v>25.474265790634924</v>
      </c>
      <c r="AR71">
        <v>14.936471767844196</v>
      </c>
      <c r="AS71">
        <v>11.374081424323522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838.95507079620575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280.52999999999997</v>
      </c>
      <c r="L72">
        <v>29.52</v>
      </c>
      <c r="M72">
        <v>61.389445438121051</v>
      </c>
      <c r="N72">
        <v>49.943129485488129</v>
      </c>
      <c r="O72">
        <v>70.55031470136089</v>
      </c>
      <c r="P72">
        <v>23.760924109816976</v>
      </c>
      <c r="Q72">
        <v>4.6116279885714286</v>
      </c>
      <c r="R72">
        <v>17.917677118353346</v>
      </c>
      <c r="S72">
        <v>11.156973931523023</v>
      </c>
      <c r="T72">
        <v>0</v>
      </c>
      <c r="U72">
        <v>55.688379024811304</v>
      </c>
      <c r="V72">
        <v>6.6970846657929233</v>
      </c>
      <c r="W72">
        <v>19.612866013428828</v>
      </c>
      <c r="X72">
        <v>62.367070686653499</v>
      </c>
      <c r="Y72">
        <v>0</v>
      </c>
      <c r="Z72">
        <v>0</v>
      </c>
      <c r="AA72">
        <v>11.880501665822788</v>
      </c>
      <c r="AB72">
        <v>1.4087648804201047</v>
      </c>
      <c r="AC72">
        <v>0.53838225027485476</v>
      </c>
      <c r="AD72">
        <v>0</v>
      </c>
      <c r="AE72">
        <v>6.9669080128604843</v>
      </c>
      <c r="AF72">
        <v>5.592465627281948</v>
      </c>
      <c r="AG72">
        <v>28.719753614800002</v>
      </c>
      <c r="AH72">
        <v>29.667016258416048</v>
      </c>
      <c r="AI72">
        <v>0</v>
      </c>
      <c r="AJ72">
        <v>0</v>
      </c>
      <c r="AK72">
        <v>22.588891518203312</v>
      </c>
      <c r="AL72">
        <v>9.1792571907917377</v>
      </c>
      <c r="AM72">
        <v>2.231483756789197</v>
      </c>
      <c r="AN72">
        <v>0</v>
      </c>
      <c r="AO72">
        <v>0</v>
      </c>
      <c r="AP72">
        <v>0</v>
      </c>
      <c r="AQ72">
        <v>25.474265790634924</v>
      </c>
      <c r="AR72">
        <v>14.936471767844196</v>
      </c>
      <c r="AS72">
        <v>11.374081424323522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864.30373692238447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287.60000000000002</v>
      </c>
      <c r="L73">
        <v>29.52</v>
      </c>
      <c r="M73">
        <v>61.389445438121051</v>
      </c>
      <c r="N73">
        <v>49.943129485488129</v>
      </c>
      <c r="O73">
        <v>70.55031470136089</v>
      </c>
      <c r="P73">
        <v>23.760924109816976</v>
      </c>
      <c r="Q73">
        <v>4.6116279885714286</v>
      </c>
      <c r="R73">
        <v>17.917677118353346</v>
      </c>
      <c r="S73">
        <v>11.156973931523023</v>
      </c>
      <c r="T73">
        <v>0</v>
      </c>
      <c r="U73">
        <v>55.688379024811304</v>
      </c>
      <c r="V73">
        <v>6.6970846657929233</v>
      </c>
      <c r="W73">
        <v>19.612866013428828</v>
      </c>
      <c r="X73">
        <v>62.367070686653499</v>
      </c>
      <c r="Y73">
        <v>0</v>
      </c>
      <c r="Z73">
        <v>2.7567100165454534</v>
      </c>
      <c r="AA73">
        <v>17.820752498734183</v>
      </c>
      <c r="AB73">
        <v>6.762072655663915</v>
      </c>
      <c r="AC73">
        <v>8.1834093257421081</v>
      </c>
      <c r="AD73">
        <v>3.3510032956850875</v>
      </c>
      <c r="AE73">
        <v>6.9669080128604843</v>
      </c>
      <c r="AF73">
        <v>11.184930561359026</v>
      </c>
      <c r="AG73">
        <v>28.719753614800002</v>
      </c>
      <c r="AH73">
        <v>29.667016258416048</v>
      </c>
      <c r="AI73">
        <v>0</v>
      </c>
      <c r="AJ73">
        <v>0</v>
      </c>
      <c r="AK73">
        <v>22.588891518203312</v>
      </c>
      <c r="AL73">
        <v>9.1792571907917377</v>
      </c>
      <c r="AM73">
        <v>4.4629679527381851</v>
      </c>
      <c r="AN73">
        <v>0</v>
      </c>
      <c r="AO73">
        <v>0</v>
      </c>
      <c r="AP73">
        <v>0</v>
      </c>
      <c r="AQ73">
        <v>25.474265790634924</v>
      </c>
      <c r="AR73">
        <v>14.936471767844196</v>
      </c>
      <c r="AS73">
        <v>10.23667328189117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903.10657690583128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295.16000000000003</v>
      </c>
      <c r="L74">
        <v>29.52</v>
      </c>
      <c r="M74">
        <v>61.389445438121051</v>
      </c>
      <c r="N74">
        <v>49.943129485488129</v>
      </c>
      <c r="O74">
        <v>70.55031470136089</v>
      </c>
      <c r="P74">
        <v>23.760924109816976</v>
      </c>
      <c r="Q74">
        <v>4.6116279885714286</v>
      </c>
      <c r="R74">
        <v>17.917677118353346</v>
      </c>
      <c r="S74">
        <v>11.156973931523023</v>
      </c>
      <c r="T74">
        <v>0</v>
      </c>
      <c r="U74">
        <v>55.688379024811304</v>
      </c>
      <c r="V74">
        <v>6.6970846657929233</v>
      </c>
      <c r="W74">
        <v>19.612866013428828</v>
      </c>
      <c r="X74">
        <v>62.367070686653499</v>
      </c>
      <c r="Y74">
        <v>0</v>
      </c>
      <c r="Z74">
        <v>8.2701300496363608</v>
      </c>
      <c r="AA74">
        <v>17.820752498734183</v>
      </c>
      <c r="AB74">
        <v>16.702319239909976</v>
      </c>
      <c r="AC74">
        <v>12.287496418014761</v>
      </c>
      <c r="AD74">
        <v>7.7073069651778958</v>
      </c>
      <c r="AE74">
        <v>13.933816025720969</v>
      </c>
      <c r="AF74">
        <v>16.777396188640978</v>
      </c>
      <c r="AG74">
        <v>28.719753614800002</v>
      </c>
      <c r="AH74">
        <v>39.556021531488909</v>
      </c>
      <c r="AI74">
        <v>0</v>
      </c>
      <c r="AJ74">
        <v>0</v>
      </c>
      <c r="AK74">
        <v>22.588891518203312</v>
      </c>
      <c r="AL74">
        <v>9.1792571907917377</v>
      </c>
      <c r="AM74">
        <v>6.6809277837959486</v>
      </c>
      <c r="AN74">
        <v>0</v>
      </c>
      <c r="AO74">
        <v>0</v>
      </c>
      <c r="AP74">
        <v>0</v>
      </c>
      <c r="AQ74">
        <v>33.88161419063492</v>
      </c>
      <c r="AR74">
        <v>14.936471767844196</v>
      </c>
      <c r="AS74">
        <v>10.23667328189117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967.65432142920668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293.97000000000003</v>
      </c>
      <c r="L75">
        <v>29.52</v>
      </c>
      <c r="M75">
        <v>61.389445438121051</v>
      </c>
      <c r="N75">
        <v>49.943129485488129</v>
      </c>
      <c r="O75">
        <v>70.55031470136089</v>
      </c>
      <c r="P75">
        <v>23.760924109816976</v>
      </c>
      <c r="Q75">
        <v>4.6116279885714286</v>
      </c>
      <c r="R75">
        <v>17.917677118353346</v>
      </c>
      <c r="S75">
        <v>11.156973931523023</v>
      </c>
      <c r="T75">
        <v>0</v>
      </c>
      <c r="U75">
        <v>55.688379024811304</v>
      </c>
      <c r="V75">
        <v>6.6970846657929233</v>
      </c>
      <c r="W75">
        <v>19.612866013428828</v>
      </c>
      <c r="X75">
        <v>62.367070686653499</v>
      </c>
      <c r="Y75">
        <v>0</v>
      </c>
      <c r="Z75">
        <v>8.2701300496363608</v>
      </c>
      <c r="AA75">
        <v>17.820752498734183</v>
      </c>
      <c r="AB75">
        <v>16.702319239909976</v>
      </c>
      <c r="AC75">
        <v>12.287496418014761</v>
      </c>
      <c r="AD75">
        <v>11.587768894019684</v>
      </c>
      <c r="AE75">
        <v>13.933816025720969</v>
      </c>
      <c r="AF75">
        <v>16.777396188640978</v>
      </c>
      <c r="AG75">
        <v>28.719753614800002</v>
      </c>
      <c r="AH75">
        <v>39.556021531488909</v>
      </c>
      <c r="AI75">
        <v>0</v>
      </c>
      <c r="AJ75">
        <v>0</v>
      </c>
      <c r="AK75">
        <v>22.588891518203312</v>
      </c>
      <c r="AL75">
        <v>18.358514381583475</v>
      </c>
      <c r="AM75">
        <v>6.6809277837959486</v>
      </c>
      <c r="AN75">
        <v>0</v>
      </c>
      <c r="AO75">
        <v>0</v>
      </c>
      <c r="AP75">
        <v>0</v>
      </c>
      <c r="AQ75">
        <v>33.88161419063492</v>
      </c>
      <c r="AR75">
        <v>14.936471767844196</v>
      </c>
      <c r="AS75">
        <v>11.374081424323522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980.66144869127254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293.97000000000003</v>
      </c>
      <c r="L76">
        <v>29.52</v>
      </c>
      <c r="M76">
        <v>61.389445438121051</v>
      </c>
      <c r="N76">
        <v>49.943129485488129</v>
      </c>
      <c r="O76">
        <v>70.55031470136089</v>
      </c>
      <c r="P76">
        <v>23.760924109816976</v>
      </c>
      <c r="Q76">
        <v>4.6116279885714286</v>
      </c>
      <c r="R76">
        <v>17.917677118353346</v>
      </c>
      <c r="S76">
        <v>11.156973931523023</v>
      </c>
      <c r="T76">
        <v>0</v>
      </c>
      <c r="U76">
        <v>55.688379024811304</v>
      </c>
      <c r="V76">
        <v>6.6970846657929233</v>
      </c>
      <c r="W76">
        <v>19.612866013428828</v>
      </c>
      <c r="X76">
        <v>62.367070686653499</v>
      </c>
      <c r="Y76">
        <v>0</v>
      </c>
      <c r="Z76">
        <v>8.2701300496363608</v>
      </c>
      <c r="AA76">
        <v>17.820752498734183</v>
      </c>
      <c r="AB76">
        <v>16.702319239909976</v>
      </c>
      <c r="AC76">
        <v>12.287496418014761</v>
      </c>
      <c r="AD76">
        <v>11.587768894019684</v>
      </c>
      <c r="AE76">
        <v>13.933816025720969</v>
      </c>
      <c r="AF76">
        <v>16.777396188640978</v>
      </c>
      <c r="AG76">
        <v>28.719753614800002</v>
      </c>
      <c r="AH76">
        <v>39.556021531488909</v>
      </c>
      <c r="AI76">
        <v>0</v>
      </c>
      <c r="AJ76">
        <v>0</v>
      </c>
      <c r="AK76">
        <v>22.588891518203312</v>
      </c>
      <c r="AL76">
        <v>40.054941418416519</v>
      </c>
      <c r="AM76">
        <v>6.6809277837959486</v>
      </c>
      <c r="AN76">
        <v>0</v>
      </c>
      <c r="AO76">
        <v>0</v>
      </c>
      <c r="AP76">
        <v>0</v>
      </c>
      <c r="AQ76">
        <v>33.88161419063492</v>
      </c>
      <c r="AR76">
        <v>14.936471767844196</v>
      </c>
      <c r="AS76">
        <v>11.374081424323522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1002.3578757281056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243.75616635255233</v>
      </c>
      <c r="L77">
        <v>9.0700475848720234</v>
      </c>
      <c r="M77">
        <v>61.389445438121051</v>
      </c>
      <c r="N77">
        <v>49.943129485488129</v>
      </c>
      <c r="O77">
        <v>70.55031470136089</v>
      </c>
      <c r="P77">
        <v>23.760924109816976</v>
      </c>
      <c r="Q77">
        <v>4.6601603393364925</v>
      </c>
      <c r="R77">
        <v>17.917677118353346</v>
      </c>
      <c r="S77">
        <v>11.156973931523023</v>
      </c>
      <c r="T77">
        <v>0</v>
      </c>
      <c r="U77">
        <v>55.688379024811304</v>
      </c>
      <c r="V77">
        <v>6.6970846657929233</v>
      </c>
      <c r="W77">
        <v>19.612866013428828</v>
      </c>
      <c r="X77">
        <v>62.367070686653499</v>
      </c>
      <c r="Y77">
        <v>0</v>
      </c>
      <c r="Z77">
        <v>8.2701300496363608</v>
      </c>
      <c r="AA77">
        <v>17.820752498734183</v>
      </c>
      <c r="AB77">
        <v>16.702319239909976</v>
      </c>
      <c r="AC77">
        <v>12.287496418014761</v>
      </c>
      <c r="AD77">
        <v>11.587768894019684</v>
      </c>
      <c r="AE77">
        <v>13.933816025720969</v>
      </c>
      <c r="AF77">
        <v>16.777396188640978</v>
      </c>
      <c r="AG77">
        <v>28.719753614800002</v>
      </c>
      <c r="AH77">
        <v>39.556021531488909</v>
      </c>
      <c r="AI77">
        <v>0</v>
      </c>
      <c r="AJ77">
        <v>0</v>
      </c>
      <c r="AK77">
        <v>22.588891518203312</v>
      </c>
      <c r="AL77">
        <v>40.054941418416519</v>
      </c>
      <c r="AM77">
        <v>6.6809277837959486</v>
      </c>
      <c r="AN77">
        <v>0</v>
      </c>
      <c r="AO77">
        <v>0</v>
      </c>
      <c r="AP77">
        <v>0</v>
      </c>
      <c r="AQ77">
        <v>33.88161419063492</v>
      </c>
      <c r="AR77">
        <v>14.936471767844196</v>
      </c>
      <c r="AS77">
        <v>12.227137860541184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932.59567845251263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243.75616635255233</v>
      </c>
      <c r="L78">
        <v>9.0700475848720234</v>
      </c>
      <c r="M78">
        <v>61.389445438121051</v>
      </c>
      <c r="N78">
        <v>49.943129485488129</v>
      </c>
      <c r="O78">
        <v>70.55031470136089</v>
      </c>
      <c r="P78">
        <v>23.760924109816976</v>
      </c>
      <c r="Q78">
        <v>4.6601603393364925</v>
      </c>
      <c r="R78">
        <v>17.917677118353346</v>
      </c>
      <c r="S78">
        <v>11.156973931523023</v>
      </c>
      <c r="T78">
        <v>0</v>
      </c>
      <c r="U78">
        <v>55.688379024811304</v>
      </c>
      <c r="V78">
        <v>6.6970846657929233</v>
      </c>
      <c r="W78">
        <v>19.612866013428828</v>
      </c>
      <c r="X78">
        <v>62.367070686653499</v>
      </c>
      <c r="Y78">
        <v>0</v>
      </c>
      <c r="Z78">
        <v>8.2701300496363608</v>
      </c>
      <c r="AA78">
        <v>17.820752498734183</v>
      </c>
      <c r="AB78">
        <v>16.702319239909976</v>
      </c>
      <c r="AC78">
        <v>12.287496418014761</v>
      </c>
      <c r="AD78">
        <v>11.587768894019684</v>
      </c>
      <c r="AE78">
        <v>13.933816025720969</v>
      </c>
      <c r="AF78">
        <v>16.777396188640978</v>
      </c>
      <c r="AG78">
        <v>28.719753614800002</v>
      </c>
      <c r="AH78">
        <v>39.556021531488909</v>
      </c>
      <c r="AI78">
        <v>0</v>
      </c>
      <c r="AJ78">
        <v>0</v>
      </c>
      <c r="AK78">
        <v>22.588891518203312</v>
      </c>
      <c r="AL78">
        <v>40.054941418416519</v>
      </c>
      <c r="AM78">
        <v>6.6809277837959486</v>
      </c>
      <c r="AN78">
        <v>0</v>
      </c>
      <c r="AO78">
        <v>0</v>
      </c>
      <c r="AP78">
        <v>0</v>
      </c>
      <c r="AQ78">
        <v>33.88161419063492</v>
      </c>
      <c r="AR78">
        <v>14.936471767844196</v>
      </c>
      <c r="AS78">
        <v>12.227137860541184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932.59567845251263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243.75616635255233</v>
      </c>
      <c r="L79">
        <v>9.0700475848720234</v>
      </c>
      <c r="M79">
        <v>61.389445438121051</v>
      </c>
      <c r="N79">
        <v>49.943129485488129</v>
      </c>
      <c r="O79">
        <v>70.55031470136089</v>
      </c>
      <c r="P79">
        <v>23.760924109816976</v>
      </c>
      <c r="Q79">
        <v>4.6601603393364925</v>
      </c>
      <c r="R79">
        <v>17.917677118353346</v>
      </c>
      <c r="S79">
        <v>11.156973931523023</v>
      </c>
      <c r="T79">
        <v>0</v>
      </c>
      <c r="U79">
        <v>55.688379024811304</v>
      </c>
      <c r="V79">
        <v>6.6970846657929233</v>
      </c>
      <c r="W79">
        <v>19.612866013428828</v>
      </c>
      <c r="X79">
        <v>62.367070686653499</v>
      </c>
      <c r="Y79">
        <v>0</v>
      </c>
      <c r="Z79">
        <v>8.2701300496363608</v>
      </c>
      <c r="AA79">
        <v>17.820752498734183</v>
      </c>
      <c r="AB79">
        <v>16.702319239909976</v>
      </c>
      <c r="AC79">
        <v>12.287496418014761</v>
      </c>
      <c r="AD79">
        <v>7.7073069651778958</v>
      </c>
      <c r="AE79">
        <v>13.933816025720969</v>
      </c>
      <c r="AF79">
        <v>16.777396188640978</v>
      </c>
      <c r="AG79">
        <v>28.719753614800002</v>
      </c>
      <c r="AH79">
        <v>39.556021531488909</v>
      </c>
      <c r="AI79">
        <v>0</v>
      </c>
      <c r="AJ79">
        <v>0</v>
      </c>
      <c r="AK79">
        <v>22.588891518203312</v>
      </c>
      <c r="AL79">
        <v>40.054941418416519</v>
      </c>
      <c r="AM79">
        <v>6.6809277837959486</v>
      </c>
      <c r="AN79">
        <v>0</v>
      </c>
      <c r="AO79">
        <v>0</v>
      </c>
      <c r="AP79">
        <v>0</v>
      </c>
      <c r="AQ79">
        <v>33.88161419063492</v>
      </c>
      <c r="AR79">
        <v>14.936471767844196</v>
      </c>
      <c r="AS79">
        <v>12.511489566755875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928.99956822988554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243.75616635255233</v>
      </c>
      <c r="L80">
        <v>9.0700475848720234</v>
      </c>
      <c r="M80">
        <v>61.389445438121051</v>
      </c>
      <c r="N80">
        <v>49.943129485488129</v>
      </c>
      <c r="O80">
        <v>70.55031470136089</v>
      </c>
      <c r="P80">
        <v>23.760924109816976</v>
      </c>
      <c r="Q80">
        <v>4.6601603393364925</v>
      </c>
      <c r="R80">
        <v>17.917677118353346</v>
      </c>
      <c r="S80">
        <v>11.156973931523023</v>
      </c>
      <c r="T80">
        <v>0</v>
      </c>
      <c r="U80">
        <v>55.688379024811304</v>
      </c>
      <c r="V80">
        <v>6.6970846657929233</v>
      </c>
      <c r="W80">
        <v>19.612866013428828</v>
      </c>
      <c r="X80">
        <v>62.367070686653499</v>
      </c>
      <c r="Y80">
        <v>0</v>
      </c>
      <c r="Z80">
        <v>2.7567100165454534</v>
      </c>
      <c r="AA80">
        <v>17.820752498734183</v>
      </c>
      <c r="AB80">
        <v>11.134879346886718</v>
      </c>
      <c r="AC80">
        <v>4.0917046628710541</v>
      </c>
      <c r="AD80">
        <v>3.3510032956850875</v>
      </c>
      <c r="AE80">
        <v>6.9669080128604843</v>
      </c>
      <c r="AF80">
        <v>11.250724715010143</v>
      </c>
      <c r="AG80">
        <v>28.719753614800002</v>
      </c>
      <c r="AH80">
        <v>32.029167359999995</v>
      </c>
      <c r="AI80">
        <v>0</v>
      </c>
      <c r="AJ80">
        <v>0</v>
      </c>
      <c r="AK80">
        <v>22.588891518203312</v>
      </c>
      <c r="AL80">
        <v>40.054941418416519</v>
      </c>
      <c r="AM80">
        <v>6.6809277837959486</v>
      </c>
      <c r="AN80">
        <v>0</v>
      </c>
      <c r="AO80">
        <v>0</v>
      </c>
      <c r="AP80">
        <v>0</v>
      </c>
      <c r="AQ80">
        <v>33.88161419063492</v>
      </c>
      <c r="AR80">
        <v>14.936471767844196</v>
      </c>
      <c r="AS80">
        <v>12.511489566755875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885.34617922115467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243.75616635255233</v>
      </c>
      <c r="L81">
        <v>9.0700475848720234</v>
      </c>
      <c r="M81">
        <v>61.389445438121051</v>
      </c>
      <c r="N81">
        <v>49.943129485488129</v>
      </c>
      <c r="O81">
        <v>70.55031470136089</v>
      </c>
      <c r="P81">
        <v>23.760924109816976</v>
      </c>
      <c r="Q81">
        <v>4.6601603393364925</v>
      </c>
      <c r="R81">
        <v>17.917677118353346</v>
      </c>
      <c r="S81">
        <v>11.156973931523023</v>
      </c>
      <c r="T81">
        <v>0</v>
      </c>
      <c r="U81">
        <v>55.688379024811304</v>
      </c>
      <c r="V81">
        <v>6.6970846657929233</v>
      </c>
      <c r="W81">
        <v>19.612866013428828</v>
      </c>
      <c r="X81">
        <v>62.367070686653499</v>
      </c>
      <c r="Y81">
        <v>0</v>
      </c>
      <c r="Z81">
        <v>2.7567100165454534</v>
      </c>
      <c r="AA81">
        <v>17.820752498734183</v>
      </c>
      <c r="AB81">
        <v>5.5674398930232538</v>
      </c>
      <c r="AC81">
        <v>0</v>
      </c>
      <c r="AD81">
        <v>0</v>
      </c>
      <c r="AE81">
        <v>6.9669080128604843</v>
      </c>
      <c r="AF81">
        <v>5.592465627281948</v>
      </c>
      <c r="AG81">
        <v>28.719753614800002</v>
      </c>
      <c r="AH81">
        <v>24.021875519999998</v>
      </c>
      <c r="AI81">
        <v>0</v>
      </c>
      <c r="AJ81">
        <v>0</v>
      </c>
      <c r="AK81">
        <v>22.588891518203312</v>
      </c>
      <c r="AL81">
        <v>40.054941418416519</v>
      </c>
      <c r="AM81">
        <v>6.6809277837959486</v>
      </c>
      <c r="AN81">
        <v>0</v>
      </c>
      <c r="AO81">
        <v>0</v>
      </c>
      <c r="AP81">
        <v>0</v>
      </c>
      <c r="AQ81">
        <v>25.474265790634924</v>
      </c>
      <c r="AR81">
        <v>14.936471767844196</v>
      </c>
      <c r="AS81">
        <v>11.374081424323522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849.12572433857451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243.75616635255233</v>
      </c>
      <c r="L82">
        <v>9.0700475848720234</v>
      </c>
      <c r="M82">
        <v>61.389445438121051</v>
      </c>
      <c r="N82">
        <v>49.943129485488129</v>
      </c>
      <c r="O82">
        <v>70.55031470136089</v>
      </c>
      <c r="P82">
        <v>23.760924109816976</v>
      </c>
      <c r="Q82">
        <v>4.6601603393364925</v>
      </c>
      <c r="R82">
        <v>17.917677118353346</v>
      </c>
      <c r="S82">
        <v>11.156973931523023</v>
      </c>
      <c r="T82">
        <v>0</v>
      </c>
      <c r="U82">
        <v>55.688379024811304</v>
      </c>
      <c r="V82">
        <v>6.6970846657929233</v>
      </c>
      <c r="W82">
        <v>19.612866013428828</v>
      </c>
      <c r="X82">
        <v>62.367070686653499</v>
      </c>
      <c r="Y82">
        <v>0</v>
      </c>
      <c r="Z82">
        <v>2.7567100165454534</v>
      </c>
      <c r="AA82">
        <v>11.880501665822788</v>
      </c>
      <c r="AB82">
        <v>5.5674398930232538</v>
      </c>
      <c r="AC82">
        <v>0</v>
      </c>
      <c r="AD82">
        <v>0</v>
      </c>
      <c r="AE82">
        <v>6.9669080128604843</v>
      </c>
      <c r="AF82">
        <v>0</v>
      </c>
      <c r="AG82">
        <v>28.719753614800002</v>
      </c>
      <c r="AH82">
        <v>24.021875519999998</v>
      </c>
      <c r="AI82">
        <v>0</v>
      </c>
      <c r="AJ82">
        <v>0</v>
      </c>
      <c r="AK82">
        <v>22.588891518203312</v>
      </c>
      <c r="AL82">
        <v>18.358514381583475</v>
      </c>
      <c r="AM82">
        <v>6.6809277837959486</v>
      </c>
      <c r="AN82">
        <v>0</v>
      </c>
      <c r="AO82">
        <v>0</v>
      </c>
      <c r="AP82">
        <v>0</v>
      </c>
      <c r="AQ82">
        <v>25.474265790634924</v>
      </c>
      <c r="AR82">
        <v>14.936471767844196</v>
      </c>
      <c r="AS82">
        <v>11.374081424323522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815.89658084154803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293.97000000000003</v>
      </c>
      <c r="L83">
        <v>9.0700663025194039</v>
      </c>
      <c r="M83">
        <v>61.389445438121051</v>
      </c>
      <c r="N83">
        <v>49.943129485488129</v>
      </c>
      <c r="O83">
        <v>70.55031470136089</v>
      </c>
      <c r="P83">
        <v>23.760924109816976</v>
      </c>
      <c r="Q83">
        <v>54.61</v>
      </c>
      <c r="R83">
        <v>17.917677118353346</v>
      </c>
      <c r="S83">
        <v>11.156973931523023</v>
      </c>
      <c r="T83">
        <v>0</v>
      </c>
      <c r="U83">
        <v>55.688379024811304</v>
      </c>
      <c r="V83">
        <v>6.6970846657929233</v>
      </c>
      <c r="W83">
        <v>19.612866013428828</v>
      </c>
      <c r="X83">
        <v>62.367070686653499</v>
      </c>
      <c r="Y83">
        <v>0</v>
      </c>
      <c r="Z83">
        <v>2.7567100165454534</v>
      </c>
      <c r="AA83">
        <v>11.880501665822788</v>
      </c>
      <c r="AB83">
        <v>5.5674398930232538</v>
      </c>
      <c r="AC83">
        <v>0</v>
      </c>
      <c r="AD83">
        <v>0</v>
      </c>
      <c r="AE83">
        <v>6.9669080128604843</v>
      </c>
      <c r="AF83">
        <v>0</v>
      </c>
      <c r="AG83">
        <v>28.719753614800002</v>
      </c>
      <c r="AH83">
        <v>16.014583679999998</v>
      </c>
      <c r="AI83">
        <v>0</v>
      </c>
      <c r="AJ83">
        <v>0</v>
      </c>
      <c r="AK83">
        <v>22.588891518203312</v>
      </c>
      <c r="AL83">
        <v>9.1792571907917377</v>
      </c>
      <c r="AM83">
        <v>6.6809277837959486</v>
      </c>
      <c r="AN83">
        <v>0</v>
      </c>
      <c r="AO83">
        <v>0</v>
      </c>
      <c r="AP83">
        <v>0</v>
      </c>
      <c r="AQ83">
        <v>16.982843629365078</v>
      </c>
      <c r="AR83">
        <v>14.936471767844196</v>
      </c>
      <c r="AS83">
        <v>11.374081424323522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890.38230167524512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293.97000000000003</v>
      </c>
      <c r="L84">
        <v>9.0700663025194039</v>
      </c>
      <c r="M84">
        <v>61.389445438121051</v>
      </c>
      <c r="N84">
        <v>49.943129485488129</v>
      </c>
      <c r="O84">
        <v>70.55031470136089</v>
      </c>
      <c r="P84">
        <v>23.760924109816976</v>
      </c>
      <c r="Q84">
        <v>54.61</v>
      </c>
      <c r="R84">
        <v>17.917677118353346</v>
      </c>
      <c r="S84">
        <v>11.156973931523023</v>
      </c>
      <c r="T84">
        <v>0</v>
      </c>
      <c r="U84">
        <v>55.688379024811304</v>
      </c>
      <c r="V84">
        <v>6.6970846657929233</v>
      </c>
      <c r="W84">
        <v>19.612866013428828</v>
      </c>
      <c r="X84">
        <v>62.367070686653499</v>
      </c>
      <c r="Y84">
        <v>0</v>
      </c>
      <c r="Z84">
        <v>2.7567100165454534</v>
      </c>
      <c r="AA84">
        <v>5.9402508329113939</v>
      </c>
      <c r="AB84">
        <v>5.5674398930232538</v>
      </c>
      <c r="AC84">
        <v>0</v>
      </c>
      <c r="AD84">
        <v>0</v>
      </c>
      <c r="AE84">
        <v>6.9669080128604843</v>
      </c>
      <c r="AF84">
        <v>0</v>
      </c>
      <c r="AG84">
        <v>28.719753614800002</v>
      </c>
      <c r="AH84">
        <v>16.014583679999998</v>
      </c>
      <c r="AI84">
        <v>0</v>
      </c>
      <c r="AJ84">
        <v>0</v>
      </c>
      <c r="AK84">
        <v>22.588891518203312</v>
      </c>
      <c r="AL84">
        <v>9.1792571907917377</v>
      </c>
      <c r="AM84">
        <v>6.6809277837959486</v>
      </c>
      <c r="AN84">
        <v>0</v>
      </c>
      <c r="AO84">
        <v>0</v>
      </c>
      <c r="AP84">
        <v>0</v>
      </c>
      <c r="AQ84">
        <v>16.982843629365078</v>
      </c>
      <c r="AR84">
        <v>14.936471767844196</v>
      </c>
      <c r="AS84">
        <v>11.374081424323522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884.44205084233374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293.97000000000003</v>
      </c>
      <c r="L85">
        <v>9.0700663025194039</v>
      </c>
      <c r="M85">
        <v>61.389445438121051</v>
      </c>
      <c r="N85">
        <v>49.943129485488129</v>
      </c>
      <c r="O85">
        <v>70.55031470136089</v>
      </c>
      <c r="P85">
        <v>23.760924109816976</v>
      </c>
      <c r="Q85">
        <v>54.61</v>
      </c>
      <c r="R85">
        <v>17.917677118353346</v>
      </c>
      <c r="S85">
        <v>11.156973931523023</v>
      </c>
      <c r="T85">
        <v>0</v>
      </c>
      <c r="U85">
        <v>55.688379024811304</v>
      </c>
      <c r="V85">
        <v>6.0550719825708059</v>
      </c>
      <c r="W85">
        <v>19.612866013428828</v>
      </c>
      <c r="X85">
        <v>62.367070686653499</v>
      </c>
      <c r="Y85">
        <v>0</v>
      </c>
      <c r="Z85">
        <v>2.7567100165454534</v>
      </c>
      <c r="AA85">
        <v>5.9402508329113939</v>
      </c>
      <c r="AB85">
        <v>5.5674398930232538</v>
      </c>
      <c r="AC85">
        <v>0</v>
      </c>
      <c r="AD85">
        <v>0</v>
      </c>
      <c r="AE85">
        <v>6.9669080128604843</v>
      </c>
      <c r="AF85">
        <v>0</v>
      </c>
      <c r="AG85">
        <v>28.719753614800002</v>
      </c>
      <c r="AH85">
        <v>8.0072918399999988</v>
      </c>
      <c r="AI85">
        <v>0</v>
      </c>
      <c r="AJ85">
        <v>0</v>
      </c>
      <c r="AK85">
        <v>22.588891518203312</v>
      </c>
      <c r="AL85">
        <v>9.1792571907917377</v>
      </c>
      <c r="AM85">
        <v>6.6809277837959486</v>
      </c>
      <c r="AN85">
        <v>0</v>
      </c>
      <c r="AO85">
        <v>0</v>
      </c>
      <c r="AP85">
        <v>0</v>
      </c>
      <c r="AQ85">
        <v>16.898770561269842</v>
      </c>
      <c r="AR85">
        <v>14.936471767844196</v>
      </c>
      <c r="AS85">
        <v>12.795841712161762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877.13043353885462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327.39</v>
      </c>
      <c r="L86">
        <v>9.0700475848720234</v>
      </c>
      <c r="M86">
        <v>61.389445438121051</v>
      </c>
      <c r="N86">
        <v>49.943129485488129</v>
      </c>
      <c r="O86">
        <v>70.55031470136089</v>
      </c>
      <c r="P86">
        <v>23.760924109816976</v>
      </c>
      <c r="Q86">
        <v>4.6601603393364925</v>
      </c>
      <c r="R86">
        <v>17.917677118353346</v>
      </c>
      <c r="S86">
        <v>11.156973931523023</v>
      </c>
      <c r="T86">
        <v>0</v>
      </c>
      <c r="U86">
        <v>55.688379024811304</v>
      </c>
      <c r="V86">
        <v>6.0550719825708059</v>
      </c>
      <c r="W86">
        <v>19.612866013428828</v>
      </c>
      <c r="X86">
        <v>62.367070686653499</v>
      </c>
      <c r="Y86">
        <v>0</v>
      </c>
      <c r="Z86">
        <v>2.7567100165454534</v>
      </c>
      <c r="AA86">
        <v>5.9402508329113939</v>
      </c>
      <c r="AB86">
        <v>5.5674398930232538</v>
      </c>
      <c r="AC86">
        <v>0</v>
      </c>
      <c r="AD86">
        <v>0</v>
      </c>
      <c r="AE86">
        <v>6.9669080128604843</v>
      </c>
      <c r="AF86">
        <v>0</v>
      </c>
      <c r="AG86">
        <v>28.719753614800002</v>
      </c>
      <c r="AH86">
        <v>0</v>
      </c>
      <c r="AI86">
        <v>0</v>
      </c>
      <c r="AJ86">
        <v>0</v>
      </c>
      <c r="AK86">
        <v>22.588891518203312</v>
      </c>
      <c r="AL86">
        <v>9.1792571907917377</v>
      </c>
      <c r="AM86">
        <v>6.6809277837959486</v>
      </c>
      <c r="AN86">
        <v>0</v>
      </c>
      <c r="AO86">
        <v>0</v>
      </c>
      <c r="AP86">
        <v>0</v>
      </c>
      <c r="AQ86">
        <v>16.898770561269842</v>
      </c>
      <c r="AR86">
        <v>14.936471767844196</v>
      </c>
      <c r="AS86">
        <v>12.795841712161762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852.59328332054372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327.39</v>
      </c>
      <c r="L87">
        <v>9.0700475848720234</v>
      </c>
      <c r="M87">
        <v>61.389445438121051</v>
      </c>
      <c r="N87">
        <v>49.943129485488129</v>
      </c>
      <c r="O87">
        <v>70.55031470136089</v>
      </c>
      <c r="P87">
        <v>23.760924109816976</v>
      </c>
      <c r="Q87">
        <v>4.6601603393364925</v>
      </c>
      <c r="R87">
        <v>17.919780383051677</v>
      </c>
      <c r="S87">
        <v>11.205509395522389</v>
      </c>
      <c r="T87">
        <v>0</v>
      </c>
      <c r="U87">
        <v>55.688379024811304</v>
      </c>
      <c r="V87">
        <v>6.0550719825708059</v>
      </c>
      <c r="W87">
        <v>19.612866013428828</v>
      </c>
      <c r="X87">
        <v>62.367070686653499</v>
      </c>
      <c r="Y87">
        <v>0</v>
      </c>
      <c r="Z87">
        <v>2.7567100165454534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0</v>
      </c>
      <c r="AG87">
        <v>28.719753614800002</v>
      </c>
      <c r="AH87">
        <v>0</v>
      </c>
      <c r="AI87">
        <v>0</v>
      </c>
      <c r="AJ87">
        <v>0</v>
      </c>
      <c r="AK87">
        <v>22.588891518203312</v>
      </c>
      <c r="AL87">
        <v>9.1792571907917377</v>
      </c>
      <c r="AM87">
        <v>6.6809277837959486</v>
      </c>
      <c r="AN87">
        <v>0</v>
      </c>
      <c r="AO87">
        <v>0</v>
      </c>
      <c r="AP87">
        <v>0.16246752502071249</v>
      </c>
      <c r="AQ87">
        <v>16.898770561269842</v>
      </c>
      <c r="AR87">
        <v>14.936471767844196</v>
      </c>
      <c r="AS87">
        <v>12.795841712161762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841.2986988483276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327.39</v>
      </c>
      <c r="L88">
        <v>9.1200742182113359</v>
      </c>
      <c r="M88">
        <v>61.389445438121051</v>
      </c>
      <c r="N88">
        <v>49.943129485488129</v>
      </c>
      <c r="O88">
        <v>70.55031470136089</v>
      </c>
      <c r="P88">
        <v>23.760924109816976</v>
      </c>
      <c r="Q88">
        <v>4.6914508856332704</v>
      </c>
      <c r="R88">
        <v>17.919780383051677</v>
      </c>
      <c r="S88">
        <v>11.205525246268659</v>
      </c>
      <c r="T88">
        <v>0</v>
      </c>
      <c r="U88">
        <v>55.688379024811304</v>
      </c>
      <c r="V88">
        <v>6.0550719825708059</v>
      </c>
      <c r="W88">
        <v>19.612866013428828</v>
      </c>
      <c r="X88">
        <v>62.367070686653499</v>
      </c>
      <c r="Y88">
        <v>0</v>
      </c>
      <c r="Z88">
        <v>2.7567100165454534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0</v>
      </c>
      <c r="AG88">
        <v>28.719753614800002</v>
      </c>
      <c r="AH88">
        <v>0</v>
      </c>
      <c r="AI88">
        <v>0</v>
      </c>
      <c r="AJ88">
        <v>0</v>
      </c>
      <c r="AK88">
        <v>22.588891518203312</v>
      </c>
      <c r="AL88">
        <v>9.1792571907917377</v>
      </c>
      <c r="AM88">
        <v>6.6809277837959486</v>
      </c>
      <c r="AN88">
        <v>0</v>
      </c>
      <c r="AO88">
        <v>0</v>
      </c>
      <c r="AP88">
        <v>0.16246752502071249</v>
      </c>
      <c r="AQ88">
        <v>8.4914221612698402</v>
      </c>
      <c r="AR88">
        <v>14.936471767844196</v>
      </c>
      <c r="AS88">
        <v>12.795841712161762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832.97268347870977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327.39</v>
      </c>
      <c r="L89">
        <v>9.1200742182113359</v>
      </c>
      <c r="M89">
        <v>61.389445438121051</v>
      </c>
      <c r="N89">
        <v>49.943129485488129</v>
      </c>
      <c r="O89">
        <v>70.55031470136089</v>
      </c>
      <c r="P89">
        <v>23.760924109816976</v>
      </c>
      <c r="Q89">
        <v>4.6914508856332704</v>
      </c>
      <c r="R89">
        <v>17.919780383051677</v>
      </c>
      <c r="S89">
        <v>11.205525246268659</v>
      </c>
      <c r="T89">
        <v>0</v>
      </c>
      <c r="U89">
        <v>55.688379024811304</v>
      </c>
      <c r="V89">
        <v>6.0550719825708059</v>
      </c>
      <c r="W89">
        <v>19.612866013428828</v>
      </c>
      <c r="X89">
        <v>62.367070686653499</v>
      </c>
      <c r="Y89">
        <v>0</v>
      </c>
      <c r="Z89">
        <v>2.7567100165454534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0</v>
      </c>
      <c r="AG89">
        <v>28.719753614800002</v>
      </c>
      <c r="AH89">
        <v>0</v>
      </c>
      <c r="AI89">
        <v>0</v>
      </c>
      <c r="AJ89">
        <v>0</v>
      </c>
      <c r="AK89">
        <v>22.588891518203312</v>
      </c>
      <c r="AL89">
        <v>9.1792571907917377</v>
      </c>
      <c r="AM89">
        <v>6.6809277837959486</v>
      </c>
      <c r="AN89">
        <v>0</v>
      </c>
      <c r="AO89">
        <v>0</v>
      </c>
      <c r="AP89">
        <v>0.27077920836785419</v>
      </c>
      <c r="AQ89">
        <v>8.3232746387301582</v>
      </c>
      <c r="AR89">
        <v>14.936471767844196</v>
      </c>
      <c r="AS89">
        <v>12.795841712161762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832.91284763951717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329.04</v>
      </c>
      <c r="L90">
        <v>29.52</v>
      </c>
      <c r="M90">
        <v>61.389445438121051</v>
      </c>
      <c r="N90">
        <v>49.943129485488129</v>
      </c>
      <c r="O90">
        <v>70.55031470136089</v>
      </c>
      <c r="P90">
        <v>23.760924109816976</v>
      </c>
      <c r="Q90">
        <v>54.61</v>
      </c>
      <c r="R90">
        <v>17.919780383051677</v>
      </c>
      <c r="S90">
        <v>11.205525246268659</v>
      </c>
      <c r="T90">
        <v>0</v>
      </c>
      <c r="U90">
        <v>55.688379024811304</v>
      </c>
      <c r="V90">
        <v>6.0550719825708059</v>
      </c>
      <c r="W90">
        <v>19.612866013428828</v>
      </c>
      <c r="X90">
        <v>62.367070686653499</v>
      </c>
      <c r="Y90">
        <v>0</v>
      </c>
      <c r="Z90">
        <v>2.7567100165454534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0</v>
      </c>
      <c r="AG90">
        <v>28.719753614800002</v>
      </c>
      <c r="AH90">
        <v>0</v>
      </c>
      <c r="AI90">
        <v>0</v>
      </c>
      <c r="AJ90">
        <v>0</v>
      </c>
      <c r="AK90">
        <v>22.588891518203312</v>
      </c>
      <c r="AL90">
        <v>9.1792571907917377</v>
      </c>
      <c r="AM90">
        <v>6.6809277837959486</v>
      </c>
      <c r="AN90">
        <v>0</v>
      </c>
      <c r="AO90">
        <v>0</v>
      </c>
      <c r="AP90">
        <v>0.27077920836785419</v>
      </c>
      <c r="AQ90">
        <v>8.0710547412698421</v>
      </c>
      <c r="AR90">
        <v>14.936471767844196</v>
      </c>
      <c r="AS90">
        <v>12.795841712161762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904.62910263821232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295.16000000000003</v>
      </c>
      <c r="L91">
        <v>29.52</v>
      </c>
      <c r="M91">
        <v>61.389445438121051</v>
      </c>
      <c r="N91">
        <v>49.943129485488129</v>
      </c>
      <c r="O91">
        <v>70.55031470136089</v>
      </c>
      <c r="P91">
        <v>23.760924109816976</v>
      </c>
      <c r="Q91">
        <v>54.61</v>
      </c>
      <c r="R91">
        <v>17.919780383051677</v>
      </c>
      <c r="S91">
        <v>11.205525246268659</v>
      </c>
      <c r="T91">
        <v>0</v>
      </c>
      <c r="U91">
        <v>55.688379024811304</v>
      </c>
      <c r="V91">
        <v>6.0550719825708059</v>
      </c>
      <c r="W91">
        <v>19.612866013428828</v>
      </c>
      <c r="X91">
        <v>62.367070686653499</v>
      </c>
      <c r="Y91">
        <v>0</v>
      </c>
      <c r="Z91">
        <v>2.7567100165454534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28.719753614800002</v>
      </c>
      <c r="AH91">
        <v>0</v>
      </c>
      <c r="AI91">
        <v>0</v>
      </c>
      <c r="AJ91">
        <v>0</v>
      </c>
      <c r="AK91">
        <v>22.588891518203312</v>
      </c>
      <c r="AL91">
        <v>9.1792571907917377</v>
      </c>
      <c r="AM91">
        <v>4.4629679527381851</v>
      </c>
      <c r="AN91">
        <v>0</v>
      </c>
      <c r="AO91">
        <v>0</v>
      </c>
      <c r="AP91">
        <v>0.27077920836785419</v>
      </c>
      <c r="AQ91">
        <v>0</v>
      </c>
      <c r="AR91">
        <v>14.936471767844196</v>
      </c>
      <c r="AS91">
        <v>12.795841712161762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853.49318005302428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329.04</v>
      </c>
      <c r="L92">
        <v>29.52</v>
      </c>
      <c r="M92">
        <v>61.389445438121051</v>
      </c>
      <c r="N92">
        <v>49.943129485488129</v>
      </c>
      <c r="O92">
        <v>70.55031470136089</v>
      </c>
      <c r="P92">
        <v>23.760924109816976</v>
      </c>
      <c r="Q92">
        <v>54.61</v>
      </c>
      <c r="R92">
        <v>17.919780383051677</v>
      </c>
      <c r="S92">
        <v>11.205525246268659</v>
      </c>
      <c r="T92">
        <v>0</v>
      </c>
      <c r="U92">
        <v>55.688379024811304</v>
      </c>
      <c r="V92">
        <v>6.0550719825708059</v>
      </c>
      <c r="W92">
        <v>19.612866013428828</v>
      </c>
      <c r="X92">
        <v>62.367070686653499</v>
      </c>
      <c r="Y92">
        <v>0</v>
      </c>
      <c r="Z92">
        <v>2.7567100165454534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28.719753614800002</v>
      </c>
      <c r="AH92">
        <v>0</v>
      </c>
      <c r="AI92">
        <v>0</v>
      </c>
      <c r="AJ92">
        <v>0</v>
      </c>
      <c r="AK92">
        <v>22.588891518203312</v>
      </c>
      <c r="AL92">
        <v>9.1792571907917377</v>
      </c>
      <c r="AM92">
        <v>4.4629679527381851</v>
      </c>
      <c r="AN92">
        <v>0</v>
      </c>
      <c r="AO92">
        <v>0</v>
      </c>
      <c r="AP92">
        <v>0.27077920836785419</v>
      </c>
      <c r="AQ92">
        <v>0</v>
      </c>
      <c r="AR92">
        <v>14.936471767844196</v>
      </c>
      <c r="AS92">
        <v>12.795841712161762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887.37318005302427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329.04</v>
      </c>
      <c r="L93">
        <v>29.52</v>
      </c>
      <c r="M93">
        <v>61.389445438121051</v>
      </c>
      <c r="N93">
        <v>49.943129485488129</v>
      </c>
      <c r="O93">
        <v>70.55031470136089</v>
      </c>
      <c r="P93">
        <v>23.760924109816976</v>
      </c>
      <c r="Q93">
        <v>54.61</v>
      </c>
      <c r="R93">
        <v>17.919780383051677</v>
      </c>
      <c r="S93">
        <v>11.205525246268659</v>
      </c>
      <c r="T93">
        <v>0</v>
      </c>
      <c r="U93">
        <v>55.688379024811304</v>
      </c>
      <c r="V93">
        <v>6.0550719825708059</v>
      </c>
      <c r="W93">
        <v>19.612866013428828</v>
      </c>
      <c r="X93">
        <v>62.367070686653499</v>
      </c>
      <c r="Y93">
        <v>0</v>
      </c>
      <c r="Z93">
        <v>2.7567100165454534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28.719753614800002</v>
      </c>
      <c r="AH93">
        <v>0</v>
      </c>
      <c r="AI93">
        <v>0</v>
      </c>
      <c r="AJ93">
        <v>0</v>
      </c>
      <c r="AK93">
        <v>22.588891518203312</v>
      </c>
      <c r="AL93">
        <v>9.1792571907917377</v>
      </c>
      <c r="AM93">
        <v>4.4629679527381851</v>
      </c>
      <c r="AN93">
        <v>0</v>
      </c>
      <c r="AO93">
        <v>0</v>
      </c>
      <c r="AP93">
        <v>0.27077920836785419</v>
      </c>
      <c r="AQ93">
        <v>0</v>
      </c>
      <c r="AR93">
        <v>14.936471767844196</v>
      </c>
      <c r="AS93">
        <v>12.795841712161762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887.37318005302427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329.04</v>
      </c>
      <c r="L94">
        <v>29.52</v>
      </c>
      <c r="M94">
        <v>61.389445438121051</v>
      </c>
      <c r="N94">
        <v>49.943129485488129</v>
      </c>
      <c r="O94">
        <v>70.55031470136089</v>
      </c>
      <c r="P94">
        <v>23.760924109816976</v>
      </c>
      <c r="Q94">
        <v>54.61</v>
      </c>
      <c r="R94">
        <v>17.919780383051677</v>
      </c>
      <c r="S94">
        <v>11.205525246268659</v>
      </c>
      <c r="T94">
        <v>0</v>
      </c>
      <c r="U94">
        <v>55.688379024811304</v>
      </c>
      <c r="V94">
        <v>6.0550719825708059</v>
      </c>
      <c r="W94">
        <v>19.612866013428828</v>
      </c>
      <c r="X94">
        <v>62.367070686653499</v>
      </c>
      <c r="Y94">
        <v>0</v>
      </c>
      <c r="Z94">
        <v>2.7567100165454534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28.719753614800002</v>
      </c>
      <c r="AH94">
        <v>0</v>
      </c>
      <c r="AI94">
        <v>0</v>
      </c>
      <c r="AJ94">
        <v>0</v>
      </c>
      <c r="AK94">
        <v>22.588891518203312</v>
      </c>
      <c r="AL94">
        <v>9.1792571907917377</v>
      </c>
      <c r="AM94">
        <v>4.4629679527381851</v>
      </c>
      <c r="AN94">
        <v>0</v>
      </c>
      <c r="AO94">
        <v>0</v>
      </c>
      <c r="AP94">
        <v>0.27077920836785419</v>
      </c>
      <c r="AQ94">
        <v>0</v>
      </c>
      <c r="AR94">
        <v>14.936471767844196</v>
      </c>
      <c r="AS94">
        <v>12.795841712161762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887.37318005302427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329.04</v>
      </c>
      <c r="L95">
        <v>29.52</v>
      </c>
      <c r="M95">
        <v>61.389445438121051</v>
      </c>
      <c r="N95">
        <v>49.943129485488129</v>
      </c>
      <c r="O95">
        <v>70.55031470136089</v>
      </c>
      <c r="P95">
        <v>23.760924109816976</v>
      </c>
      <c r="Q95">
        <v>54.61</v>
      </c>
      <c r="R95">
        <v>17.917677118353346</v>
      </c>
      <c r="S95">
        <v>11.156973931523023</v>
      </c>
      <c r="T95">
        <v>0</v>
      </c>
      <c r="U95">
        <v>55.688379024811304</v>
      </c>
      <c r="V95">
        <v>6.0550719825708059</v>
      </c>
      <c r="W95">
        <v>19.612866013428828</v>
      </c>
      <c r="X95">
        <v>62.367070686653499</v>
      </c>
      <c r="Y95">
        <v>0</v>
      </c>
      <c r="Z95">
        <v>2.7567100165454534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28.719753614800002</v>
      </c>
      <c r="AH95">
        <v>9.8890052730728595</v>
      </c>
      <c r="AI95">
        <v>0</v>
      </c>
      <c r="AJ95">
        <v>0</v>
      </c>
      <c r="AK95">
        <v>22.588891518203312</v>
      </c>
      <c r="AL95">
        <v>9.1792571907917377</v>
      </c>
      <c r="AM95">
        <v>4.4629679527381851</v>
      </c>
      <c r="AN95">
        <v>0</v>
      </c>
      <c r="AO95">
        <v>0</v>
      </c>
      <c r="AP95">
        <v>0.27077920836785419</v>
      </c>
      <c r="AQ95">
        <v>0</v>
      </c>
      <c r="AR95">
        <v>14.936471767844196</v>
      </c>
      <c r="AS95">
        <v>12.795841712161762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897.21153074665312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316.91000000000003</v>
      </c>
      <c r="L96">
        <v>29.52</v>
      </c>
      <c r="M96">
        <v>61.389445438121051</v>
      </c>
      <c r="N96">
        <v>49.943129485488129</v>
      </c>
      <c r="O96">
        <v>70.55031470136089</v>
      </c>
      <c r="P96">
        <v>23.760924109816976</v>
      </c>
      <c r="Q96">
        <v>54.61</v>
      </c>
      <c r="R96">
        <v>17.917677118353346</v>
      </c>
      <c r="S96">
        <v>11.156973931523023</v>
      </c>
      <c r="T96">
        <v>0</v>
      </c>
      <c r="U96">
        <v>55.688379024811304</v>
      </c>
      <c r="V96">
        <v>6.0550719825708059</v>
      </c>
      <c r="W96">
        <v>19.612866013428828</v>
      </c>
      <c r="X96">
        <v>62.367070686653499</v>
      </c>
      <c r="Y96">
        <v>0</v>
      </c>
      <c r="Z96">
        <v>2.7567100165454534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28.719753614800002</v>
      </c>
      <c r="AH96">
        <v>9.8890052730728595</v>
      </c>
      <c r="AI96">
        <v>0</v>
      </c>
      <c r="AJ96">
        <v>0</v>
      </c>
      <c r="AK96">
        <v>22.588891518203312</v>
      </c>
      <c r="AL96">
        <v>9.1792571907917377</v>
      </c>
      <c r="AM96">
        <v>4.4629679527381851</v>
      </c>
      <c r="AN96">
        <v>0</v>
      </c>
      <c r="AO96">
        <v>0</v>
      </c>
      <c r="AP96">
        <v>2.7077934012427507</v>
      </c>
      <c r="AQ96">
        <v>0</v>
      </c>
      <c r="AR96">
        <v>14.936471767844196</v>
      </c>
      <c r="AS96">
        <v>12.795841712161762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887.51854493952806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299.04000000000002</v>
      </c>
      <c r="L97">
        <v>9.0701450316820083</v>
      </c>
      <c r="M97">
        <v>61.389445438121051</v>
      </c>
      <c r="N97">
        <v>49.943129485488129</v>
      </c>
      <c r="O97">
        <v>70.55031470136089</v>
      </c>
      <c r="P97">
        <v>23.760924109816976</v>
      </c>
      <c r="Q97">
        <v>54.61</v>
      </c>
      <c r="R97">
        <v>17.92314354357082</v>
      </c>
      <c r="S97">
        <v>11.160569190519601</v>
      </c>
      <c r="T97">
        <v>0</v>
      </c>
      <c r="U97">
        <v>55.688379024811304</v>
      </c>
      <c r="V97">
        <v>6.29</v>
      </c>
      <c r="W97">
        <v>19.61367924442138</v>
      </c>
      <c r="X97">
        <v>62.370683269714277</v>
      </c>
      <c r="Y97">
        <v>0</v>
      </c>
      <c r="Z97">
        <v>2.7567100165454534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28.719753614800002</v>
      </c>
      <c r="AH97">
        <v>9.8890052730728595</v>
      </c>
      <c r="AI97">
        <v>0</v>
      </c>
      <c r="AJ97">
        <v>0</v>
      </c>
      <c r="AK97">
        <v>22.588891518203312</v>
      </c>
      <c r="AL97">
        <v>9.1792571907917377</v>
      </c>
      <c r="AM97">
        <v>4.4629679527381851</v>
      </c>
      <c r="AN97">
        <v>0</v>
      </c>
      <c r="AO97">
        <v>0</v>
      </c>
      <c r="AP97">
        <v>2.7077934012427507</v>
      </c>
      <c r="AQ97">
        <v>0</v>
      </c>
      <c r="AR97">
        <v>14.936471767844196</v>
      </c>
      <c r="AS97">
        <v>11.942785715135296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848.59404948988015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279.04000000000002</v>
      </c>
      <c r="L98">
        <v>9.0701281407549441</v>
      </c>
      <c r="M98">
        <v>61.389445438121051</v>
      </c>
      <c r="N98">
        <v>49.943129485488129</v>
      </c>
      <c r="O98">
        <v>70.55031470136089</v>
      </c>
      <c r="P98">
        <v>23.760924109816976</v>
      </c>
      <c r="Q98">
        <v>38.18</v>
      </c>
      <c r="R98">
        <v>17.92314354357082</v>
      </c>
      <c r="S98">
        <v>11.160569190519601</v>
      </c>
      <c r="T98">
        <v>0</v>
      </c>
      <c r="U98">
        <v>55.688379024811304</v>
      </c>
      <c r="V98">
        <v>6.29</v>
      </c>
      <c r="W98">
        <v>19.612866013428828</v>
      </c>
      <c r="X98">
        <v>61.558032473413384</v>
      </c>
      <c r="Y98">
        <v>0</v>
      </c>
      <c r="Z98">
        <v>2.7567100165454534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28.719753614800002</v>
      </c>
      <c r="AH98">
        <v>9.8890052730728595</v>
      </c>
      <c r="AI98">
        <v>0</v>
      </c>
      <c r="AJ98">
        <v>0</v>
      </c>
      <c r="AK98">
        <v>22.588891518203312</v>
      </c>
      <c r="AL98">
        <v>9.1792571907917377</v>
      </c>
      <c r="AM98">
        <v>4.4629679527381851</v>
      </c>
      <c r="AN98">
        <v>0</v>
      </c>
      <c r="AO98">
        <v>0</v>
      </c>
      <c r="AP98">
        <v>2.7077934012427507</v>
      </c>
      <c r="AQ98">
        <v>0</v>
      </c>
      <c r="AR98">
        <v>14.936471767844196</v>
      </c>
      <c r="AS98">
        <v>11.942785715135296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811.35056857165966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5.2169310898171304</v>
      </c>
      <c r="L99">
        <f t="shared" si="2"/>
        <v>0.26658141744652369</v>
      </c>
      <c r="M99">
        <f t="shared" si="2"/>
        <v>1.4733466905149033</v>
      </c>
      <c r="N99">
        <f t="shared" si="2"/>
        <v>1.198635107651715</v>
      </c>
      <c r="O99">
        <f t="shared" si="2"/>
        <v>1.6932075528326593</v>
      </c>
      <c r="P99">
        <f t="shared" si="2"/>
        <v>0.57026217863560658</v>
      </c>
      <c r="Q99">
        <f t="shared" si="2"/>
        <v>0.2500795588294108</v>
      </c>
      <c r="R99">
        <f t="shared" si="2"/>
        <v>0.42911852829726127</v>
      </c>
      <c r="S99">
        <f t="shared" si="2"/>
        <v>0.25117688161350721</v>
      </c>
      <c r="T99">
        <f t="shared" si="2"/>
        <v>0</v>
      </c>
      <c r="U99">
        <f t="shared" si="2"/>
        <v>1.3315530997587812</v>
      </c>
      <c r="V99">
        <f t="shared" si="2"/>
        <v>0.16222060758857951</v>
      </c>
      <c r="W99">
        <f t="shared" si="2"/>
        <v>0.47068474025390439</v>
      </c>
      <c r="X99">
        <f t="shared" si="2"/>
        <v>1.4966110793752492</v>
      </c>
      <c r="Y99">
        <f t="shared" si="2"/>
        <v>0</v>
      </c>
      <c r="Z99">
        <f t="shared" si="2"/>
        <v>8.8214720529454504E-2</v>
      </c>
      <c r="AA99">
        <f t="shared" si="2"/>
        <v>0.11690777054905067</v>
      </c>
      <c r="AB99">
        <f t="shared" si="2"/>
        <v>8.4514637159789935E-2</v>
      </c>
      <c r="AC99">
        <f t="shared" si="2"/>
        <v>4.8249272639508407E-2</v>
      </c>
      <c r="AD99">
        <f t="shared" si="2"/>
        <v>3.714028495333082E-2</v>
      </c>
      <c r="AE99">
        <f t="shared" si="2"/>
        <v>0.14456334126685491</v>
      </c>
      <c r="AF99">
        <f t="shared" si="2"/>
        <v>0.15882602024480247</v>
      </c>
      <c r="AG99">
        <f t="shared" si="2"/>
        <v>0.68927408675520119</v>
      </c>
      <c r="AH99">
        <f t="shared" si="2"/>
        <v>0.28213692772327353</v>
      </c>
      <c r="AI99">
        <f t="shared" si="2"/>
        <v>0</v>
      </c>
      <c r="AJ99">
        <f t="shared" si="2"/>
        <v>0</v>
      </c>
      <c r="AK99">
        <f t="shared" si="2"/>
        <v>0.54213339643687997</v>
      </c>
      <c r="AL99">
        <f t="shared" si="2"/>
        <v>0.4197424009477414</v>
      </c>
      <c r="AM99">
        <f t="shared" si="2"/>
        <v>0.10826529108263312</v>
      </c>
      <c r="AN99">
        <f t="shared" si="2"/>
        <v>0</v>
      </c>
      <c r="AO99">
        <f t="shared" si="2"/>
        <v>0</v>
      </c>
      <c r="AP99">
        <f t="shared" si="2"/>
        <v>8.5160100558616426E-3</v>
      </c>
      <c r="AQ99">
        <f t="shared" si="2"/>
        <v>0.264831475639762</v>
      </c>
      <c r="AR99">
        <f t="shared" si="2"/>
        <v>0.35800855347173954</v>
      </c>
      <c r="AS99">
        <f t="shared" si="2"/>
        <v>0.31432956644409732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18.476062288515212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67.380705022421509</v>
      </c>
      <c r="L3">
        <v>62.791004028590216</v>
      </c>
      <c r="M3">
        <v>0</v>
      </c>
      <c r="N3">
        <v>28.881809762532985</v>
      </c>
      <c r="O3">
        <v>48.490216298639119</v>
      </c>
      <c r="P3">
        <v>59.572316886439268</v>
      </c>
      <c r="Q3">
        <v>2.6704999257142856</v>
      </c>
      <c r="R3">
        <v>10.366034497871132</v>
      </c>
      <c r="S3">
        <v>6.4713860086324395</v>
      </c>
      <c r="T3">
        <v>0</v>
      </c>
      <c r="U3">
        <v>294.41699676267683</v>
      </c>
      <c r="V3">
        <v>4.2367456189224706</v>
      </c>
      <c r="W3">
        <v>11.346343497664764</v>
      </c>
      <c r="X3">
        <v>36.070395150530608</v>
      </c>
      <c r="Y3">
        <v>0</v>
      </c>
      <c r="Z3">
        <v>3.1886763759999996</v>
      </c>
      <c r="AA3">
        <v>0</v>
      </c>
      <c r="AB3">
        <v>0</v>
      </c>
      <c r="AC3">
        <v>0</v>
      </c>
      <c r="AD3">
        <v>0</v>
      </c>
      <c r="AE3">
        <v>4.0293084674201092</v>
      </c>
      <c r="AF3">
        <v>0</v>
      </c>
      <c r="AG3">
        <v>0</v>
      </c>
      <c r="AH3">
        <v>0</v>
      </c>
      <c r="AI3">
        <v>0</v>
      </c>
      <c r="AJ3">
        <v>0</v>
      </c>
      <c r="AK3">
        <v>13.061355824034674</v>
      </c>
      <c r="AL3">
        <v>3.1246958092082622</v>
      </c>
      <c r="AM3">
        <v>3.864301584546137</v>
      </c>
      <c r="AN3">
        <v>0</v>
      </c>
      <c r="AO3">
        <v>0</v>
      </c>
      <c r="AP3">
        <v>1.5657635282853359</v>
      </c>
      <c r="AQ3">
        <v>0</v>
      </c>
      <c r="AR3">
        <v>9.7168693384057967</v>
      </c>
      <c r="AS3">
        <v>7.9598740664585197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679.20529845499448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72.230652773491798</v>
      </c>
      <c r="L4">
        <v>62.790887095700434</v>
      </c>
      <c r="M4">
        <v>0</v>
      </c>
      <c r="N4">
        <v>28.881809762532985</v>
      </c>
      <c r="O4">
        <v>48.490216298639119</v>
      </c>
      <c r="P4">
        <v>59.572316886439268</v>
      </c>
      <c r="Q4">
        <v>2.6704999257142856</v>
      </c>
      <c r="R4">
        <v>10.366034497871132</v>
      </c>
      <c r="S4">
        <v>6.4503289676390168</v>
      </c>
      <c r="T4">
        <v>0</v>
      </c>
      <c r="U4">
        <v>294.41699676267683</v>
      </c>
      <c r="V4">
        <v>4.2383664000000003</v>
      </c>
      <c r="W4">
        <v>11.346343497664764</v>
      </c>
      <c r="X4">
        <v>36.070395150530608</v>
      </c>
      <c r="Y4">
        <v>0</v>
      </c>
      <c r="Z4">
        <v>3.1886763759999996</v>
      </c>
      <c r="AA4">
        <v>0</v>
      </c>
      <c r="AB4">
        <v>0</v>
      </c>
      <c r="AC4">
        <v>0</v>
      </c>
      <c r="AD4">
        <v>0</v>
      </c>
      <c r="AE4">
        <v>4.0293084674201092</v>
      </c>
      <c r="AF4">
        <v>0</v>
      </c>
      <c r="AG4">
        <v>0</v>
      </c>
      <c r="AH4">
        <v>0</v>
      </c>
      <c r="AI4">
        <v>0</v>
      </c>
      <c r="AJ4">
        <v>0</v>
      </c>
      <c r="AK4">
        <v>13.061355824034674</v>
      </c>
      <c r="AL4">
        <v>3.1246958092082622</v>
      </c>
      <c r="AM4">
        <v>3.864301584546137</v>
      </c>
      <c r="AN4">
        <v>0</v>
      </c>
      <c r="AO4">
        <v>0</v>
      </c>
      <c r="AP4">
        <v>1.5657635282853359</v>
      </c>
      <c r="AQ4">
        <v>0</v>
      </c>
      <c r="AR4">
        <v>9.7168693384057967</v>
      </c>
      <c r="AS4">
        <v>7.9598740664585197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684.03569301325911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76.046201353699161</v>
      </c>
      <c r="L5">
        <v>62.792200385995649</v>
      </c>
      <c r="M5">
        <v>0</v>
      </c>
      <c r="N5">
        <v>28.881809762532985</v>
      </c>
      <c r="O5">
        <v>48.490216298639119</v>
      </c>
      <c r="P5">
        <v>59.572316886439268</v>
      </c>
      <c r="Q5">
        <v>2.6704999257142856</v>
      </c>
      <c r="R5">
        <v>10.366034497871132</v>
      </c>
      <c r="S5">
        <v>6.4503289676390168</v>
      </c>
      <c r="T5">
        <v>0</v>
      </c>
      <c r="U5">
        <v>294.41699676267683</v>
      </c>
      <c r="V5">
        <v>4.2383664000000003</v>
      </c>
      <c r="W5">
        <v>11.287194136557929</v>
      </c>
      <c r="X5">
        <v>36.068305910976299</v>
      </c>
      <c r="Y5">
        <v>0</v>
      </c>
      <c r="Z5">
        <v>3.1886763759999996</v>
      </c>
      <c r="AA5">
        <v>0</v>
      </c>
      <c r="AB5">
        <v>0</v>
      </c>
      <c r="AC5">
        <v>0</v>
      </c>
      <c r="AD5">
        <v>0</v>
      </c>
      <c r="AE5">
        <v>4.0293084674201092</v>
      </c>
      <c r="AF5">
        <v>0</v>
      </c>
      <c r="AG5">
        <v>0</v>
      </c>
      <c r="AH5">
        <v>0</v>
      </c>
      <c r="AI5">
        <v>0</v>
      </c>
      <c r="AJ5">
        <v>0</v>
      </c>
      <c r="AK5">
        <v>13.061355824034674</v>
      </c>
      <c r="AL5">
        <v>3.1246958092082622</v>
      </c>
      <c r="AM5">
        <v>3.864301584546137</v>
      </c>
      <c r="AN5">
        <v>0</v>
      </c>
      <c r="AO5">
        <v>0</v>
      </c>
      <c r="AP5">
        <v>1.5657635282853359</v>
      </c>
      <c r="AQ5">
        <v>0</v>
      </c>
      <c r="AR5">
        <v>8.367304138405796</v>
      </c>
      <c r="AS5">
        <v>7.9598740664585197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686.44175108310026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72.19046072188344</v>
      </c>
      <c r="L6">
        <v>62.792054611026067</v>
      </c>
      <c r="M6">
        <v>0</v>
      </c>
      <c r="N6">
        <v>28.881809762532985</v>
      </c>
      <c r="O6">
        <v>48.490216298639119</v>
      </c>
      <c r="P6">
        <v>59.572316886439268</v>
      </c>
      <c r="Q6">
        <v>2.6704999257142856</v>
      </c>
      <c r="R6">
        <v>10.366034497871132</v>
      </c>
      <c r="S6">
        <v>6.4503289676390168</v>
      </c>
      <c r="T6">
        <v>0</v>
      </c>
      <c r="U6">
        <v>294.41699676267683</v>
      </c>
      <c r="V6">
        <v>4.0764882041070321</v>
      </c>
      <c r="W6">
        <v>11.345873050581915</v>
      </c>
      <c r="X6">
        <v>36.068305910976299</v>
      </c>
      <c r="Y6">
        <v>0</v>
      </c>
      <c r="Z6">
        <v>3.1886763759999996</v>
      </c>
      <c r="AA6">
        <v>0</v>
      </c>
      <c r="AB6">
        <v>0</v>
      </c>
      <c r="AC6">
        <v>0</v>
      </c>
      <c r="AD6">
        <v>0</v>
      </c>
      <c r="AE6">
        <v>4.0293084674201092</v>
      </c>
      <c r="AF6">
        <v>0</v>
      </c>
      <c r="AG6">
        <v>0</v>
      </c>
      <c r="AH6">
        <v>0</v>
      </c>
      <c r="AI6">
        <v>0</v>
      </c>
      <c r="AJ6">
        <v>0</v>
      </c>
      <c r="AK6">
        <v>13.061355824034674</v>
      </c>
      <c r="AL6">
        <v>3.1246958092082622</v>
      </c>
      <c r="AM6">
        <v>3.864301584546137</v>
      </c>
      <c r="AN6">
        <v>0</v>
      </c>
      <c r="AO6">
        <v>0</v>
      </c>
      <c r="AP6">
        <v>1.5657635282853359</v>
      </c>
      <c r="AQ6">
        <v>0</v>
      </c>
      <c r="AR6">
        <v>8.367304138405796</v>
      </c>
      <c r="AS6">
        <v>7.9598740664585197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682.48266539444603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62.001067073400371</v>
      </c>
      <c r="L7">
        <v>62.792054611026067</v>
      </c>
      <c r="M7">
        <v>0</v>
      </c>
      <c r="N7">
        <v>28.881809762532985</v>
      </c>
      <c r="O7">
        <v>48.490216298639119</v>
      </c>
      <c r="P7">
        <v>59.572316886439268</v>
      </c>
      <c r="Q7">
        <v>1.9299416649590164</v>
      </c>
      <c r="R7">
        <v>10.366034497871132</v>
      </c>
      <c r="S7">
        <v>6.4503289676390168</v>
      </c>
      <c r="T7">
        <v>0</v>
      </c>
      <c r="U7">
        <v>294.41699676267683</v>
      </c>
      <c r="V7">
        <v>4.2383664000000003</v>
      </c>
      <c r="W7">
        <v>11.345873050581915</v>
      </c>
      <c r="X7">
        <v>36.068305910976299</v>
      </c>
      <c r="Y7">
        <v>0</v>
      </c>
      <c r="Z7">
        <v>3.1886763759999996</v>
      </c>
      <c r="AA7">
        <v>0</v>
      </c>
      <c r="AB7">
        <v>0</v>
      </c>
      <c r="AC7">
        <v>0</v>
      </c>
      <c r="AD7">
        <v>0</v>
      </c>
      <c r="AE7">
        <v>4.0293084674201092</v>
      </c>
      <c r="AF7">
        <v>0</v>
      </c>
      <c r="AG7">
        <v>0</v>
      </c>
      <c r="AH7">
        <v>0</v>
      </c>
      <c r="AI7">
        <v>0</v>
      </c>
      <c r="AJ7">
        <v>0</v>
      </c>
      <c r="AK7">
        <v>13.061355824034674</v>
      </c>
      <c r="AL7">
        <v>3.1246958092082622</v>
      </c>
      <c r="AM7">
        <v>3.864301584546137</v>
      </c>
      <c r="AN7">
        <v>0</v>
      </c>
      <c r="AO7">
        <v>0</v>
      </c>
      <c r="AP7">
        <v>1.5657635282853359</v>
      </c>
      <c r="AQ7">
        <v>0</v>
      </c>
      <c r="AR7">
        <v>8.367304138405796</v>
      </c>
      <c r="AS7">
        <v>7.9598740664585197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671.71459168110073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59.711531376836092</v>
      </c>
      <c r="L8">
        <v>62.792054611026067</v>
      </c>
      <c r="M8">
        <v>0</v>
      </c>
      <c r="N8">
        <v>28.881809762532985</v>
      </c>
      <c r="O8">
        <v>48.490216298639119</v>
      </c>
      <c r="P8">
        <v>59.572316886439268</v>
      </c>
      <c r="Q8">
        <v>1.9299416649590164</v>
      </c>
      <c r="R8">
        <v>10.366034497871132</v>
      </c>
      <c r="S8">
        <v>6.4503289676390168</v>
      </c>
      <c r="T8">
        <v>0</v>
      </c>
      <c r="U8">
        <v>294.41699676267683</v>
      </c>
      <c r="V8">
        <v>4.2383664000000003</v>
      </c>
      <c r="W8">
        <v>11.345873050581915</v>
      </c>
      <c r="X8">
        <v>36.068305910976299</v>
      </c>
      <c r="Y8">
        <v>0</v>
      </c>
      <c r="Z8">
        <v>3.1886763759999996</v>
      </c>
      <c r="AA8">
        <v>0</v>
      </c>
      <c r="AB8">
        <v>0</v>
      </c>
      <c r="AC8">
        <v>0</v>
      </c>
      <c r="AD8">
        <v>0</v>
      </c>
      <c r="AE8">
        <v>4.0293084674201092</v>
      </c>
      <c r="AF8">
        <v>0</v>
      </c>
      <c r="AG8">
        <v>0</v>
      </c>
      <c r="AH8">
        <v>0</v>
      </c>
      <c r="AI8">
        <v>0</v>
      </c>
      <c r="AJ8">
        <v>0</v>
      </c>
      <c r="AK8">
        <v>13.061355824034674</v>
      </c>
      <c r="AL8">
        <v>6.8175182907917407</v>
      </c>
      <c r="AM8">
        <v>3.864301584546137</v>
      </c>
      <c r="AN8">
        <v>0</v>
      </c>
      <c r="AO8">
        <v>0</v>
      </c>
      <c r="AP8">
        <v>0</v>
      </c>
      <c r="AQ8">
        <v>0</v>
      </c>
      <c r="AR8">
        <v>8.367304138405796</v>
      </c>
      <c r="AS8">
        <v>7.9598740664585197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671.55211493783463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55.498900381018352</v>
      </c>
      <c r="L9">
        <v>52.941055113633247</v>
      </c>
      <c r="M9">
        <v>0</v>
      </c>
      <c r="N9">
        <v>28.881809762532985</v>
      </c>
      <c r="O9">
        <v>48.490216298639119</v>
      </c>
      <c r="P9">
        <v>59.572316886439268</v>
      </c>
      <c r="Q9">
        <v>1.9299416649590164</v>
      </c>
      <c r="R9">
        <v>10.366034497871132</v>
      </c>
      <c r="S9">
        <v>6.4503289676390168</v>
      </c>
      <c r="T9">
        <v>0</v>
      </c>
      <c r="U9">
        <v>294.41699676267683</v>
      </c>
      <c r="V9">
        <v>4.2383664000000003</v>
      </c>
      <c r="W9">
        <v>11.345873050581915</v>
      </c>
      <c r="X9">
        <v>36.068305910976299</v>
      </c>
      <c r="Y9">
        <v>0</v>
      </c>
      <c r="Z9">
        <v>1.5943381879999998</v>
      </c>
      <c r="AA9">
        <v>0</v>
      </c>
      <c r="AB9">
        <v>0</v>
      </c>
      <c r="AC9">
        <v>0</v>
      </c>
      <c r="AD9">
        <v>0</v>
      </c>
      <c r="AE9">
        <v>4.0293084674201092</v>
      </c>
      <c r="AF9">
        <v>0</v>
      </c>
      <c r="AG9">
        <v>0</v>
      </c>
      <c r="AH9">
        <v>0</v>
      </c>
      <c r="AI9">
        <v>0</v>
      </c>
      <c r="AJ9">
        <v>0</v>
      </c>
      <c r="AK9">
        <v>13.061355824034674</v>
      </c>
      <c r="AL9">
        <v>16.475669181583477</v>
      </c>
      <c r="AM9">
        <v>3.864301584546137</v>
      </c>
      <c r="AN9">
        <v>0</v>
      </c>
      <c r="AO9">
        <v>0</v>
      </c>
      <c r="AP9">
        <v>0</v>
      </c>
      <c r="AQ9">
        <v>0</v>
      </c>
      <c r="AR9">
        <v>9.7168693384057967</v>
      </c>
      <c r="AS9">
        <v>7.9598740664585197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666.901862347416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51.340293069436647</v>
      </c>
      <c r="L10">
        <v>52.941055113633247</v>
      </c>
      <c r="M10">
        <v>0</v>
      </c>
      <c r="N10">
        <v>28.881809762532985</v>
      </c>
      <c r="O10">
        <v>48.490216298639119</v>
      </c>
      <c r="P10">
        <v>59.572316886439268</v>
      </c>
      <c r="Q10">
        <v>1.9220236150845253</v>
      </c>
      <c r="R10">
        <v>10.366034497871132</v>
      </c>
      <c r="S10">
        <v>6.4515197051886801</v>
      </c>
      <c r="T10">
        <v>0</v>
      </c>
      <c r="U10">
        <v>294.41699676267683</v>
      </c>
      <c r="V10">
        <v>4.2383664000000003</v>
      </c>
      <c r="W10">
        <v>11.345873050581915</v>
      </c>
      <c r="X10">
        <v>36.068305910976299</v>
      </c>
      <c r="Y10">
        <v>0</v>
      </c>
      <c r="Z10">
        <v>1.5943381879999998</v>
      </c>
      <c r="AA10">
        <v>0</v>
      </c>
      <c r="AB10">
        <v>0</v>
      </c>
      <c r="AC10">
        <v>0</v>
      </c>
      <c r="AD10">
        <v>0</v>
      </c>
      <c r="AE10">
        <v>4.0293084674201092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13.061355824034674</v>
      </c>
      <c r="AL10">
        <v>16.475669181583477</v>
      </c>
      <c r="AM10">
        <v>3.864301584546137</v>
      </c>
      <c r="AN10">
        <v>0</v>
      </c>
      <c r="AO10">
        <v>0</v>
      </c>
      <c r="AP10">
        <v>0</v>
      </c>
      <c r="AQ10">
        <v>0</v>
      </c>
      <c r="AR10">
        <v>9.7168693384057967</v>
      </c>
      <c r="AS10">
        <v>7.9598740664585197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662.73652772350943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47.268980695634525</v>
      </c>
      <c r="L11">
        <v>52.941055113633247</v>
      </c>
      <c r="M11">
        <v>0</v>
      </c>
      <c r="N11">
        <v>28.881809762532985</v>
      </c>
      <c r="O11">
        <v>48.490216298639119</v>
      </c>
      <c r="P11">
        <v>59.572316886439268</v>
      </c>
      <c r="Q11">
        <v>1.9220236150845253</v>
      </c>
      <c r="R11">
        <v>10.366034497871132</v>
      </c>
      <c r="S11">
        <v>6.4515197051886801</v>
      </c>
      <c r="T11">
        <v>0</v>
      </c>
      <c r="U11">
        <v>294.41699676267683</v>
      </c>
      <c r="V11">
        <v>4.2383664000000003</v>
      </c>
      <c r="W11">
        <v>11.345873050581915</v>
      </c>
      <c r="X11">
        <v>36.068305910976299</v>
      </c>
      <c r="Y11">
        <v>0</v>
      </c>
      <c r="Z11">
        <v>1.5943381879999998</v>
      </c>
      <c r="AA11">
        <v>0</v>
      </c>
      <c r="AB11">
        <v>0</v>
      </c>
      <c r="AC11">
        <v>0</v>
      </c>
      <c r="AD11">
        <v>0</v>
      </c>
      <c r="AE11">
        <v>4.0293084674201092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13.061355824034674</v>
      </c>
      <c r="AL11">
        <v>13.635036581583481</v>
      </c>
      <c r="AM11">
        <v>3.864301584546137</v>
      </c>
      <c r="AN11">
        <v>0</v>
      </c>
      <c r="AO11">
        <v>0</v>
      </c>
      <c r="AP11">
        <v>0</v>
      </c>
      <c r="AQ11">
        <v>0</v>
      </c>
      <c r="AR11">
        <v>8.367304138405796</v>
      </c>
      <c r="AS11">
        <v>7.9598740664585197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654.47501754970722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41.589380491813188</v>
      </c>
      <c r="L12">
        <v>33.720431397570849</v>
      </c>
      <c r="M12">
        <v>0</v>
      </c>
      <c r="N12">
        <v>28.881809762532985</v>
      </c>
      <c r="O12">
        <v>48.490216298639119</v>
      </c>
      <c r="P12">
        <v>59.572316886439268</v>
      </c>
      <c r="Q12">
        <v>1.9220236150845253</v>
      </c>
      <c r="R12">
        <v>10.366034497871132</v>
      </c>
      <c r="S12">
        <v>3.8505340668523682</v>
      </c>
      <c r="T12">
        <v>0</v>
      </c>
      <c r="U12">
        <v>294.41699676267683</v>
      </c>
      <c r="V12">
        <v>4.2383664000000003</v>
      </c>
      <c r="W12">
        <v>11.345873050581915</v>
      </c>
      <c r="X12">
        <v>36.068305910976299</v>
      </c>
      <c r="Y12">
        <v>0</v>
      </c>
      <c r="Z12">
        <v>1.5943381879999998</v>
      </c>
      <c r="AA12">
        <v>0</v>
      </c>
      <c r="AB12">
        <v>0</v>
      </c>
      <c r="AC12">
        <v>0</v>
      </c>
      <c r="AD12">
        <v>0</v>
      </c>
      <c r="AE12">
        <v>4.0293084674201092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13.061355824034674</v>
      </c>
      <c r="AL12">
        <v>13.635036581583481</v>
      </c>
      <c r="AM12">
        <v>3.864301584546137</v>
      </c>
      <c r="AN12">
        <v>0</v>
      </c>
      <c r="AO12">
        <v>0</v>
      </c>
      <c r="AP12">
        <v>0</v>
      </c>
      <c r="AQ12">
        <v>0</v>
      </c>
      <c r="AR12">
        <v>8.367304138405796</v>
      </c>
      <c r="AS12">
        <v>7.9598740664585197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626.97380799148721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41.110242710807192</v>
      </c>
      <c r="L13">
        <v>33.301389048844676</v>
      </c>
      <c r="M13">
        <v>0</v>
      </c>
      <c r="N13">
        <v>28.881809762532985</v>
      </c>
      <c r="O13">
        <v>48.490216298639119</v>
      </c>
      <c r="P13">
        <v>59.572316886439268</v>
      </c>
      <c r="Q13">
        <v>1.519625922077922</v>
      </c>
      <c r="R13">
        <v>10.366034497871132</v>
      </c>
      <c r="S13">
        <v>2.8603967353760447</v>
      </c>
      <c r="T13">
        <v>0</v>
      </c>
      <c r="U13">
        <v>294.41699676267683</v>
      </c>
      <c r="V13">
        <v>4.2383664000000003</v>
      </c>
      <c r="W13">
        <v>11.345873050581915</v>
      </c>
      <c r="X13">
        <v>36.068305910976299</v>
      </c>
      <c r="Y13">
        <v>0</v>
      </c>
      <c r="Z13">
        <v>1.5943381879999998</v>
      </c>
      <c r="AA13">
        <v>0</v>
      </c>
      <c r="AB13">
        <v>0</v>
      </c>
      <c r="AC13">
        <v>0</v>
      </c>
      <c r="AD13">
        <v>0</v>
      </c>
      <c r="AE13">
        <v>4.0293084674201092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13.061355824034674</v>
      </c>
      <c r="AL13">
        <v>13.635036581583481</v>
      </c>
      <c r="AM13">
        <v>3.864301584546137</v>
      </c>
      <c r="AN13">
        <v>0</v>
      </c>
      <c r="AO13">
        <v>0</v>
      </c>
      <c r="AP13">
        <v>0</v>
      </c>
      <c r="AQ13">
        <v>0</v>
      </c>
      <c r="AR13">
        <v>8.367304138405796</v>
      </c>
      <c r="AS13">
        <v>7.9598740664585197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624.68309283727206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41.110242710807192</v>
      </c>
      <c r="L14">
        <v>33.301389048844676</v>
      </c>
      <c r="M14">
        <v>0</v>
      </c>
      <c r="N14">
        <v>28.881809762532985</v>
      </c>
      <c r="O14">
        <v>48.490216298639119</v>
      </c>
      <c r="P14">
        <v>59.572316886439268</v>
      </c>
      <c r="Q14">
        <v>1.519625922077922</v>
      </c>
      <c r="R14">
        <v>10.366034497871132</v>
      </c>
      <c r="S14">
        <v>2.8603967353760447</v>
      </c>
      <c r="T14">
        <v>0</v>
      </c>
      <c r="U14">
        <v>294.41699676267683</v>
      </c>
      <c r="V14">
        <v>4.2383664000000003</v>
      </c>
      <c r="W14">
        <v>11.345873050581915</v>
      </c>
      <c r="X14">
        <v>36.068305910976299</v>
      </c>
      <c r="Y14">
        <v>0</v>
      </c>
      <c r="Z14">
        <v>1.5943381879999998</v>
      </c>
      <c r="AA14">
        <v>0</v>
      </c>
      <c r="AB14">
        <v>0</v>
      </c>
      <c r="AC14">
        <v>0</v>
      </c>
      <c r="AD14">
        <v>0</v>
      </c>
      <c r="AE14">
        <v>4.0293084674201092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13.061355824034674</v>
      </c>
      <c r="AL14">
        <v>13.635036581583481</v>
      </c>
      <c r="AM14">
        <v>3.864301584546137</v>
      </c>
      <c r="AN14">
        <v>0</v>
      </c>
      <c r="AO14">
        <v>0</v>
      </c>
      <c r="AP14">
        <v>0</v>
      </c>
      <c r="AQ14">
        <v>0</v>
      </c>
      <c r="AR14">
        <v>8.367304138405796</v>
      </c>
      <c r="AS14">
        <v>7.9598740664585197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624.68309283727206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41.110242710807192</v>
      </c>
      <c r="L15">
        <v>33.301389048844676</v>
      </c>
      <c r="M15">
        <v>0</v>
      </c>
      <c r="N15">
        <v>28.881809762532985</v>
      </c>
      <c r="O15">
        <v>48.490216298639119</v>
      </c>
      <c r="P15">
        <v>59.572316886439268</v>
      </c>
      <c r="Q15">
        <v>1.519625922077922</v>
      </c>
      <c r="R15">
        <v>8.0069219008446577</v>
      </c>
      <c r="S15">
        <v>2.8603967353760447</v>
      </c>
      <c r="T15">
        <v>0</v>
      </c>
      <c r="U15">
        <v>294.41699676267683</v>
      </c>
      <c r="V15">
        <v>4.2383664000000003</v>
      </c>
      <c r="W15">
        <v>11.345873050581915</v>
      </c>
      <c r="X15">
        <v>36.068305910976299</v>
      </c>
      <c r="Y15">
        <v>0</v>
      </c>
      <c r="Z15">
        <v>1.5943381879999998</v>
      </c>
      <c r="AA15">
        <v>0</v>
      </c>
      <c r="AB15">
        <v>0</v>
      </c>
      <c r="AC15">
        <v>0</v>
      </c>
      <c r="AD15">
        <v>0</v>
      </c>
      <c r="AE15">
        <v>4.0293084674201092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13.061355824034674</v>
      </c>
      <c r="AL15">
        <v>6.2493916184165244</v>
      </c>
      <c r="AM15">
        <v>3.864301584546137</v>
      </c>
      <c r="AN15">
        <v>0</v>
      </c>
      <c r="AO15">
        <v>0</v>
      </c>
      <c r="AP15">
        <v>0</v>
      </c>
      <c r="AQ15">
        <v>0</v>
      </c>
      <c r="AR15">
        <v>9.7168693384057967</v>
      </c>
      <c r="AS15">
        <v>7.7993609232827836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616.12738733390302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41.110242710807192</v>
      </c>
      <c r="L16">
        <v>33.301389048844676</v>
      </c>
      <c r="M16">
        <v>0</v>
      </c>
      <c r="N16">
        <v>28.881809762532985</v>
      </c>
      <c r="O16">
        <v>48.490216298639119</v>
      </c>
      <c r="P16">
        <v>59.572316886439268</v>
      </c>
      <c r="Q16">
        <v>1.519625922077922</v>
      </c>
      <c r="R16">
        <v>10.366034497871132</v>
      </c>
      <c r="S16">
        <v>2.8603967353760447</v>
      </c>
      <c r="T16">
        <v>0</v>
      </c>
      <c r="U16">
        <v>294.41699676267683</v>
      </c>
      <c r="V16">
        <v>4.2383664000000003</v>
      </c>
      <c r="W16">
        <v>11.345873050581915</v>
      </c>
      <c r="X16">
        <v>36.068305910976299</v>
      </c>
      <c r="Y16">
        <v>0</v>
      </c>
      <c r="Z16">
        <v>1.5943381879999998</v>
      </c>
      <c r="AA16">
        <v>0</v>
      </c>
      <c r="AB16">
        <v>0</v>
      </c>
      <c r="AC16">
        <v>0</v>
      </c>
      <c r="AD16">
        <v>0</v>
      </c>
      <c r="AE16">
        <v>4.0293084674201092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13.061355824034674</v>
      </c>
      <c r="AL16">
        <v>6.2493916184165244</v>
      </c>
      <c r="AM16">
        <v>3.864301584546137</v>
      </c>
      <c r="AN16">
        <v>0</v>
      </c>
      <c r="AO16">
        <v>0</v>
      </c>
      <c r="AP16">
        <v>0</v>
      </c>
      <c r="AQ16">
        <v>0</v>
      </c>
      <c r="AR16">
        <v>9.7168693384057967</v>
      </c>
      <c r="AS16">
        <v>7.7993609232827836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618.48649993092943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41.110242710807192</v>
      </c>
      <c r="L17">
        <v>32.730028614240254</v>
      </c>
      <c r="M17">
        <v>0</v>
      </c>
      <c r="N17">
        <v>28.881809762532985</v>
      </c>
      <c r="O17">
        <v>48.490216298639119</v>
      </c>
      <c r="P17">
        <v>59.572316886439268</v>
      </c>
      <c r="Q17">
        <v>1.7902742169603525</v>
      </c>
      <c r="R17">
        <v>10.366034497871132</v>
      </c>
      <c r="S17">
        <v>3.849823823681489</v>
      </c>
      <c r="T17">
        <v>0</v>
      </c>
      <c r="U17">
        <v>294.41699676267683</v>
      </c>
      <c r="V17">
        <v>4.2383664000000003</v>
      </c>
      <c r="W17">
        <v>11.345873050581915</v>
      </c>
      <c r="X17">
        <v>36.068305910976299</v>
      </c>
      <c r="Y17">
        <v>0</v>
      </c>
      <c r="Z17">
        <v>1.5943381879999998</v>
      </c>
      <c r="AA17">
        <v>0</v>
      </c>
      <c r="AB17">
        <v>0</v>
      </c>
      <c r="AC17">
        <v>0</v>
      </c>
      <c r="AD17">
        <v>0</v>
      </c>
      <c r="AE17">
        <v>4.0293084674201092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13.061355824034674</v>
      </c>
      <c r="AL17">
        <v>6.2493916184165244</v>
      </c>
      <c r="AM17">
        <v>3.864301584546137</v>
      </c>
      <c r="AN17">
        <v>0</v>
      </c>
      <c r="AO17">
        <v>0</v>
      </c>
      <c r="AP17">
        <v>0</v>
      </c>
      <c r="AQ17">
        <v>0</v>
      </c>
      <c r="AR17">
        <v>8.367304138405796</v>
      </c>
      <c r="AS17">
        <v>7.7993609232827836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617.82564967951282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41.110242710807192</v>
      </c>
      <c r="L18">
        <v>40.430125291387384</v>
      </c>
      <c r="M18">
        <v>0</v>
      </c>
      <c r="N18">
        <v>28.881809762532985</v>
      </c>
      <c r="O18">
        <v>48.490216298639119</v>
      </c>
      <c r="P18">
        <v>59.572316886439268</v>
      </c>
      <c r="Q18">
        <v>1.9299416649590164</v>
      </c>
      <c r="R18">
        <v>10.366034497871132</v>
      </c>
      <c r="S18">
        <v>6.4503289676390168</v>
      </c>
      <c r="T18">
        <v>0</v>
      </c>
      <c r="U18">
        <v>294.41699676267683</v>
      </c>
      <c r="V18">
        <v>4.2383664000000003</v>
      </c>
      <c r="W18">
        <v>11.345873050581915</v>
      </c>
      <c r="X18">
        <v>36.068305910976299</v>
      </c>
      <c r="Y18">
        <v>0</v>
      </c>
      <c r="Z18">
        <v>1.5943381879999998</v>
      </c>
      <c r="AA18">
        <v>0</v>
      </c>
      <c r="AB18">
        <v>0</v>
      </c>
      <c r="AC18">
        <v>0</v>
      </c>
      <c r="AD18">
        <v>0</v>
      </c>
      <c r="AE18">
        <v>4.0293084674201092</v>
      </c>
      <c r="AF18">
        <v>0</v>
      </c>
      <c r="AG18">
        <v>0</v>
      </c>
      <c r="AH18">
        <v>4.6308760800000002</v>
      </c>
      <c r="AI18">
        <v>0</v>
      </c>
      <c r="AJ18">
        <v>0</v>
      </c>
      <c r="AK18">
        <v>13.061355824034674</v>
      </c>
      <c r="AL18">
        <v>6.2493916184165244</v>
      </c>
      <c r="AM18">
        <v>3.864301584546137</v>
      </c>
      <c r="AN18">
        <v>0</v>
      </c>
      <c r="AO18">
        <v>0</v>
      </c>
      <c r="AP18">
        <v>0</v>
      </c>
      <c r="AQ18">
        <v>0</v>
      </c>
      <c r="AR18">
        <v>8.367304138405796</v>
      </c>
      <c r="AS18">
        <v>7.7993609232827836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632.89679502861622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41.110242710807192</v>
      </c>
      <c r="L19">
        <v>32.730028614240254</v>
      </c>
      <c r="M19">
        <v>0</v>
      </c>
      <c r="N19">
        <v>28.881809762532985</v>
      </c>
      <c r="O19">
        <v>48.490216298639119</v>
      </c>
      <c r="P19">
        <v>59.572316886439268</v>
      </c>
      <c r="Q19">
        <v>1.9299416649590164</v>
      </c>
      <c r="R19">
        <v>10.366034497871132</v>
      </c>
      <c r="S19">
        <v>6.4503289676390168</v>
      </c>
      <c r="T19">
        <v>0</v>
      </c>
      <c r="U19">
        <v>294.41699676267683</v>
      </c>
      <c r="V19">
        <v>4.2383664000000003</v>
      </c>
      <c r="W19">
        <v>11.345873050581915</v>
      </c>
      <c r="X19">
        <v>36.068305910976299</v>
      </c>
      <c r="Y19">
        <v>0</v>
      </c>
      <c r="Z19">
        <v>1.5943381879999998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5.5570513468004235</v>
      </c>
      <c r="AI19">
        <v>0</v>
      </c>
      <c r="AJ19">
        <v>0</v>
      </c>
      <c r="AK19">
        <v>13.061355824034674</v>
      </c>
      <c r="AL19">
        <v>6.2493916184165244</v>
      </c>
      <c r="AM19">
        <v>3.864301584546137</v>
      </c>
      <c r="AN19">
        <v>0</v>
      </c>
      <c r="AO19">
        <v>0</v>
      </c>
      <c r="AP19">
        <v>0</v>
      </c>
      <c r="AQ19">
        <v>0</v>
      </c>
      <c r="AR19">
        <v>8.367304138405796</v>
      </c>
      <c r="AS19">
        <v>7.7993609232827836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626.12287361826952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41.110242710807192</v>
      </c>
      <c r="L20">
        <v>32.730028614240254</v>
      </c>
      <c r="M20">
        <v>0</v>
      </c>
      <c r="N20">
        <v>28.881809762532985</v>
      </c>
      <c r="O20">
        <v>48.490216298639119</v>
      </c>
      <c r="P20">
        <v>59.572316886439268</v>
      </c>
      <c r="Q20">
        <v>1.9299416649590164</v>
      </c>
      <c r="R20">
        <v>10.366034497871132</v>
      </c>
      <c r="S20">
        <v>6.4503289676390168</v>
      </c>
      <c r="T20">
        <v>0</v>
      </c>
      <c r="U20">
        <v>294.41699676267683</v>
      </c>
      <c r="V20">
        <v>4.2383664000000003</v>
      </c>
      <c r="W20">
        <v>11.345873050581915</v>
      </c>
      <c r="X20">
        <v>36.068305910976299</v>
      </c>
      <c r="Y20">
        <v>0</v>
      </c>
      <c r="Z20">
        <v>1.5943381879999998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5.5570513468004235</v>
      </c>
      <c r="AI20">
        <v>0</v>
      </c>
      <c r="AJ20">
        <v>0</v>
      </c>
      <c r="AK20">
        <v>13.061355824034674</v>
      </c>
      <c r="AL20">
        <v>6.2493916184165244</v>
      </c>
      <c r="AM20">
        <v>3.864301584546137</v>
      </c>
      <c r="AN20">
        <v>0</v>
      </c>
      <c r="AO20">
        <v>0</v>
      </c>
      <c r="AP20">
        <v>0</v>
      </c>
      <c r="AQ20">
        <v>0</v>
      </c>
      <c r="AR20">
        <v>8.367304138405796</v>
      </c>
      <c r="AS20">
        <v>7.7993609232827836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626.12287361826952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38.15940840018996</v>
      </c>
      <c r="L21">
        <v>32.730028614240254</v>
      </c>
      <c r="M21">
        <v>0</v>
      </c>
      <c r="N21">
        <v>28.881809762532985</v>
      </c>
      <c r="O21">
        <v>48.490216298639119</v>
      </c>
      <c r="P21">
        <v>59.572316886439268</v>
      </c>
      <c r="Q21">
        <v>1.9299416649590164</v>
      </c>
      <c r="R21">
        <v>10.366034497871132</v>
      </c>
      <c r="S21">
        <v>3.849823823681489</v>
      </c>
      <c r="T21">
        <v>0</v>
      </c>
      <c r="U21">
        <v>294.41699676267683</v>
      </c>
      <c r="V21">
        <v>4.2383664000000003</v>
      </c>
      <c r="W21">
        <v>11.345873050581915</v>
      </c>
      <c r="X21">
        <v>36.068305910976299</v>
      </c>
      <c r="Y21">
        <v>0</v>
      </c>
      <c r="Z21">
        <v>1.5943381879999998</v>
      </c>
      <c r="AA21">
        <v>3.4348712655883742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5.5570513468004235</v>
      </c>
      <c r="AI21">
        <v>0</v>
      </c>
      <c r="AJ21">
        <v>0</v>
      </c>
      <c r="AK21">
        <v>13.061355824034674</v>
      </c>
      <c r="AL21">
        <v>6.2493916184165244</v>
      </c>
      <c r="AM21">
        <v>3.864301584546137</v>
      </c>
      <c r="AN21">
        <v>0</v>
      </c>
      <c r="AO21">
        <v>0</v>
      </c>
      <c r="AP21">
        <v>0</v>
      </c>
      <c r="AQ21">
        <v>0</v>
      </c>
      <c r="AR21">
        <v>9.7168693384057967</v>
      </c>
      <c r="AS21">
        <v>7.7993609232827836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625.35597062928321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37.569831190553749</v>
      </c>
      <c r="L22">
        <v>32.730028614240254</v>
      </c>
      <c r="M22">
        <v>0</v>
      </c>
      <c r="N22">
        <v>28.881809762532985</v>
      </c>
      <c r="O22">
        <v>48.490216298639119</v>
      </c>
      <c r="P22">
        <v>59.572316886439268</v>
      </c>
      <c r="Q22">
        <v>1.9299416649590164</v>
      </c>
      <c r="R22">
        <v>10.366034497871132</v>
      </c>
      <c r="S22">
        <v>3.849823823681489</v>
      </c>
      <c r="T22">
        <v>0</v>
      </c>
      <c r="U22">
        <v>294.41699676267683</v>
      </c>
      <c r="V22">
        <v>4.2383664000000003</v>
      </c>
      <c r="W22">
        <v>11.345873050581915</v>
      </c>
      <c r="X22">
        <v>36.068305910976299</v>
      </c>
      <c r="Y22">
        <v>0</v>
      </c>
      <c r="Z22">
        <v>1.5943381879999998</v>
      </c>
      <c r="AA22">
        <v>3.4348712655883742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5.5570513468004235</v>
      </c>
      <c r="AI22">
        <v>0</v>
      </c>
      <c r="AJ22">
        <v>0</v>
      </c>
      <c r="AK22">
        <v>13.061355824034674</v>
      </c>
      <c r="AL22">
        <v>6.2493916184165244</v>
      </c>
      <c r="AM22">
        <v>3.864301584546137</v>
      </c>
      <c r="AN22">
        <v>0</v>
      </c>
      <c r="AO22">
        <v>0</v>
      </c>
      <c r="AP22">
        <v>0</v>
      </c>
      <c r="AQ22">
        <v>0</v>
      </c>
      <c r="AR22">
        <v>9.7168693384057967</v>
      </c>
      <c r="AS22">
        <v>7.7993609232827836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624.76639341964699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38.290178342967408</v>
      </c>
      <c r="L23">
        <v>33.690279762884828</v>
      </c>
      <c r="M23">
        <v>0</v>
      </c>
      <c r="N23">
        <v>28.881809762532985</v>
      </c>
      <c r="O23">
        <v>48.490216298639119</v>
      </c>
      <c r="P23">
        <v>59.572316886439268</v>
      </c>
      <c r="Q23">
        <v>2.6704999257142856</v>
      </c>
      <c r="R23">
        <v>10.366034497871132</v>
      </c>
      <c r="S23">
        <v>6.4503289676390168</v>
      </c>
      <c r="T23">
        <v>0</v>
      </c>
      <c r="U23">
        <v>294.41699676267683</v>
      </c>
      <c r="V23">
        <v>4.0764882041070321</v>
      </c>
      <c r="W23">
        <v>11.345873050581915</v>
      </c>
      <c r="X23">
        <v>36.068305910976299</v>
      </c>
      <c r="Y23">
        <v>0</v>
      </c>
      <c r="Z23">
        <v>1.5943381879999998</v>
      </c>
      <c r="AA23">
        <v>3.4348712655883742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9.2617521600000003</v>
      </c>
      <c r="AI23">
        <v>0</v>
      </c>
      <c r="AJ23">
        <v>0</v>
      </c>
      <c r="AK23">
        <v>13.061355824034674</v>
      </c>
      <c r="AL23">
        <v>6.2493916184165244</v>
      </c>
      <c r="AM23">
        <v>3.864301584546137</v>
      </c>
      <c r="AN23">
        <v>0</v>
      </c>
      <c r="AO23">
        <v>0</v>
      </c>
      <c r="AP23">
        <v>0</v>
      </c>
      <c r="AQ23">
        <v>0</v>
      </c>
      <c r="AR23">
        <v>8.367304138405796</v>
      </c>
      <c r="AS23">
        <v>7.7993609232827836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631.9813125427246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37.910469467038737</v>
      </c>
      <c r="L24">
        <v>33.690279762884828</v>
      </c>
      <c r="M24">
        <v>0</v>
      </c>
      <c r="N24">
        <v>28.881809762532985</v>
      </c>
      <c r="O24">
        <v>48.490216298639119</v>
      </c>
      <c r="P24">
        <v>59.572316886439268</v>
      </c>
      <c r="Q24">
        <v>2.6704999257142856</v>
      </c>
      <c r="R24">
        <v>10.366034497871132</v>
      </c>
      <c r="S24">
        <v>6.4503289676390168</v>
      </c>
      <c r="T24">
        <v>0</v>
      </c>
      <c r="U24">
        <v>294.41699676267683</v>
      </c>
      <c r="V24">
        <v>4.0764882041070321</v>
      </c>
      <c r="W24">
        <v>11.345873050581915</v>
      </c>
      <c r="X24">
        <v>36.068305910976299</v>
      </c>
      <c r="Y24">
        <v>0</v>
      </c>
      <c r="Z24">
        <v>1.5943381879999998</v>
      </c>
      <c r="AA24">
        <v>3.4348712655883742</v>
      </c>
      <c r="AB24">
        <v>0.81484077299324842</v>
      </c>
      <c r="AC24">
        <v>2.3659168388566041</v>
      </c>
      <c r="AD24">
        <v>0</v>
      </c>
      <c r="AE24">
        <v>4.0293084674201092</v>
      </c>
      <c r="AF24">
        <v>0</v>
      </c>
      <c r="AG24">
        <v>0</v>
      </c>
      <c r="AH24">
        <v>9.2617521600000003</v>
      </c>
      <c r="AI24">
        <v>0</v>
      </c>
      <c r="AJ24">
        <v>0</v>
      </c>
      <c r="AK24">
        <v>13.061355824034674</v>
      </c>
      <c r="AL24">
        <v>6.2493916184165244</v>
      </c>
      <c r="AM24">
        <v>3.864301584546137</v>
      </c>
      <c r="AN24">
        <v>0</v>
      </c>
      <c r="AO24">
        <v>0</v>
      </c>
      <c r="AP24">
        <v>0</v>
      </c>
      <c r="AQ24">
        <v>0</v>
      </c>
      <c r="AR24">
        <v>8.367304138405796</v>
      </c>
      <c r="AS24">
        <v>7.7993609232827836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634.78236127864568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38.640840133707272</v>
      </c>
      <c r="L25">
        <v>33.690279762884828</v>
      </c>
      <c r="M25">
        <v>0</v>
      </c>
      <c r="N25">
        <v>28.881809762532985</v>
      </c>
      <c r="O25">
        <v>48.490216298639119</v>
      </c>
      <c r="P25">
        <v>59.572316886439268</v>
      </c>
      <c r="Q25">
        <v>1.9299416649590164</v>
      </c>
      <c r="R25">
        <v>10.368655787797108</v>
      </c>
      <c r="S25">
        <v>3.849823823681489</v>
      </c>
      <c r="T25">
        <v>0</v>
      </c>
      <c r="U25">
        <v>294.41699676267683</v>
      </c>
      <c r="V25">
        <v>4.0764882041070321</v>
      </c>
      <c r="W25">
        <v>11.345873050581915</v>
      </c>
      <c r="X25">
        <v>36.068305910976299</v>
      </c>
      <c r="Y25">
        <v>0</v>
      </c>
      <c r="Z25">
        <v>1.5943381879999998</v>
      </c>
      <c r="AA25">
        <v>6.8697425311767484</v>
      </c>
      <c r="AB25">
        <v>3.2202513627906986</v>
      </c>
      <c r="AC25">
        <v>2.3659168388566041</v>
      </c>
      <c r="AD25">
        <v>0</v>
      </c>
      <c r="AE25">
        <v>4.0293084674201092</v>
      </c>
      <c r="AF25">
        <v>0</v>
      </c>
      <c r="AG25">
        <v>0</v>
      </c>
      <c r="AH25">
        <v>13.892628239999999</v>
      </c>
      <c r="AI25">
        <v>0</v>
      </c>
      <c r="AJ25">
        <v>0</v>
      </c>
      <c r="AK25">
        <v>13.061355824034674</v>
      </c>
      <c r="AL25">
        <v>6.2493916184165244</v>
      </c>
      <c r="AM25">
        <v>3.864301584546137</v>
      </c>
      <c r="AN25">
        <v>0</v>
      </c>
      <c r="AO25">
        <v>0</v>
      </c>
      <c r="AP25">
        <v>0</v>
      </c>
      <c r="AQ25">
        <v>0</v>
      </c>
      <c r="AR25">
        <v>8.367304138405796</v>
      </c>
      <c r="AS25">
        <v>7.7993609232827836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642.64544776591322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40.989411269427272</v>
      </c>
      <c r="L26">
        <v>62.792200385995649</v>
      </c>
      <c r="M26">
        <v>0</v>
      </c>
      <c r="N26">
        <v>28.881809762532985</v>
      </c>
      <c r="O26">
        <v>48.490216298639119</v>
      </c>
      <c r="P26">
        <v>59.572316886439268</v>
      </c>
      <c r="Q26">
        <v>2.6704999257142856</v>
      </c>
      <c r="R26">
        <v>10.368655787797108</v>
      </c>
      <c r="S26">
        <v>6.4503289676390168</v>
      </c>
      <c r="T26">
        <v>0</v>
      </c>
      <c r="U26">
        <v>294.41699676267683</v>
      </c>
      <c r="V26">
        <v>4.0764882041070321</v>
      </c>
      <c r="W26">
        <v>11.345873050581915</v>
      </c>
      <c r="X26">
        <v>36.068305910976299</v>
      </c>
      <c r="Y26">
        <v>0</v>
      </c>
      <c r="Z26">
        <v>1.5943381879999998</v>
      </c>
      <c r="AA26">
        <v>6.8697425311767484</v>
      </c>
      <c r="AB26">
        <v>3.2202513627906986</v>
      </c>
      <c r="AC26">
        <v>2.3659168388566041</v>
      </c>
      <c r="AD26">
        <v>0</v>
      </c>
      <c r="AE26">
        <v>4.0293084674201092</v>
      </c>
      <c r="AF26">
        <v>0</v>
      </c>
      <c r="AG26">
        <v>0</v>
      </c>
      <c r="AH26">
        <v>13.892628239999999</v>
      </c>
      <c r="AI26">
        <v>0</v>
      </c>
      <c r="AJ26">
        <v>0</v>
      </c>
      <c r="AK26">
        <v>13.061355824034674</v>
      </c>
      <c r="AL26">
        <v>6.2493916184165244</v>
      </c>
      <c r="AM26">
        <v>3.864301584546137</v>
      </c>
      <c r="AN26">
        <v>0</v>
      </c>
      <c r="AO26">
        <v>0</v>
      </c>
      <c r="AP26">
        <v>0</v>
      </c>
      <c r="AQ26">
        <v>0</v>
      </c>
      <c r="AR26">
        <v>8.367304138405796</v>
      </c>
      <c r="AS26">
        <v>7.7993609232827836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677.43700292945687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42.358028531065251</v>
      </c>
      <c r="L27">
        <v>33.689819741052084</v>
      </c>
      <c r="M27">
        <v>0</v>
      </c>
      <c r="N27">
        <v>28.881809762532985</v>
      </c>
      <c r="O27">
        <v>48.490216298639119</v>
      </c>
      <c r="P27">
        <v>59.572316886439268</v>
      </c>
      <c r="Q27">
        <v>2.6704999257142856</v>
      </c>
      <c r="R27">
        <v>10.368655787797108</v>
      </c>
      <c r="S27">
        <v>6.4503289676390168</v>
      </c>
      <c r="T27">
        <v>0</v>
      </c>
      <c r="U27">
        <v>294.41699676267683</v>
      </c>
      <c r="V27">
        <v>4.0764882041070321</v>
      </c>
      <c r="W27">
        <v>11.345873050581915</v>
      </c>
      <c r="X27">
        <v>36.068305910976299</v>
      </c>
      <c r="Y27">
        <v>0</v>
      </c>
      <c r="Z27">
        <v>1.5943381879999998</v>
      </c>
      <c r="AA27">
        <v>10.304613796765123</v>
      </c>
      <c r="AB27">
        <v>6.4405024715678927</v>
      </c>
      <c r="AC27">
        <v>4.7318336777132082</v>
      </c>
      <c r="AD27">
        <v>1.9377139015897047</v>
      </c>
      <c r="AE27">
        <v>4.0293084674201092</v>
      </c>
      <c r="AF27">
        <v>0</v>
      </c>
      <c r="AG27">
        <v>0</v>
      </c>
      <c r="AH27">
        <v>13.892628239999999</v>
      </c>
      <c r="AI27">
        <v>0</v>
      </c>
      <c r="AJ27">
        <v>0</v>
      </c>
      <c r="AK27">
        <v>13.061355824034674</v>
      </c>
      <c r="AL27">
        <v>6.2493916184165244</v>
      </c>
      <c r="AM27">
        <v>3.864301584546137</v>
      </c>
      <c r="AN27">
        <v>0</v>
      </c>
      <c r="AO27">
        <v>0</v>
      </c>
      <c r="AP27">
        <v>0</v>
      </c>
      <c r="AQ27">
        <v>0</v>
      </c>
      <c r="AR27">
        <v>9.7168693384057967</v>
      </c>
      <c r="AS27">
        <v>7.7993609232827836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662.01155786096331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42.358028531065251</v>
      </c>
      <c r="L28">
        <v>33.689968752365601</v>
      </c>
      <c r="M28">
        <v>0</v>
      </c>
      <c r="N28">
        <v>28.881809762532985</v>
      </c>
      <c r="O28">
        <v>48.490216298639119</v>
      </c>
      <c r="P28">
        <v>59.572316886439268</v>
      </c>
      <c r="Q28">
        <v>2.6704999257142856</v>
      </c>
      <c r="R28">
        <v>10.366034497871132</v>
      </c>
      <c r="S28">
        <v>6.4503289676390168</v>
      </c>
      <c r="T28">
        <v>0</v>
      </c>
      <c r="U28">
        <v>294.41699676267683</v>
      </c>
      <c r="V28">
        <v>4.0764882041070321</v>
      </c>
      <c r="W28">
        <v>11.345873050581915</v>
      </c>
      <c r="X28">
        <v>36.068305910976299</v>
      </c>
      <c r="Y28">
        <v>0</v>
      </c>
      <c r="Z28">
        <v>4.7830145640000001</v>
      </c>
      <c r="AA28">
        <v>10.304613796765123</v>
      </c>
      <c r="AB28">
        <v>9.6607538343585926</v>
      </c>
      <c r="AC28">
        <v>7.104910319302653</v>
      </c>
      <c r="AD28">
        <v>4.467076338758516</v>
      </c>
      <c r="AE28">
        <v>8.0586169348402183</v>
      </c>
      <c r="AF28">
        <v>0</v>
      </c>
      <c r="AG28">
        <v>0</v>
      </c>
      <c r="AH28">
        <v>22.876527743759244</v>
      </c>
      <c r="AI28">
        <v>0</v>
      </c>
      <c r="AJ28">
        <v>0</v>
      </c>
      <c r="AK28">
        <v>13.061355824034674</v>
      </c>
      <c r="AL28">
        <v>9.6581508907917399</v>
      </c>
      <c r="AM28">
        <v>3.864301584546137</v>
      </c>
      <c r="AN28">
        <v>0</v>
      </c>
      <c r="AO28">
        <v>0</v>
      </c>
      <c r="AP28">
        <v>0</v>
      </c>
      <c r="AQ28">
        <v>0</v>
      </c>
      <c r="AR28">
        <v>9.7168693384057967</v>
      </c>
      <c r="AS28">
        <v>7.7993609232827836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689.74241964345413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42.358028531065251</v>
      </c>
      <c r="L29">
        <v>62.740490167173412</v>
      </c>
      <c r="M29">
        <v>0</v>
      </c>
      <c r="N29">
        <v>28.881809762532985</v>
      </c>
      <c r="O29">
        <v>48.490216298639119</v>
      </c>
      <c r="P29">
        <v>59.572316886439268</v>
      </c>
      <c r="Q29">
        <v>2.6704999257142856</v>
      </c>
      <c r="R29">
        <v>10.368655787797108</v>
      </c>
      <c r="S29">
        <v>6.4482510625737905</v>
      </c>
      <c r="T29">
        <v>0</v>
      </c>
      <c r="U29">
        <v>294.41699676267683</v>
      </c>
      <c r="V29">
        <v>3.8783117169069463</v>
      </c>
      <c r="W29">
        <v>11.345873050581915</v>
      </c>
      <c r="X29">
        <v>36.068305910976299</v>
      </c>
      <c r="Y29">
        <v>0</v>
      </c>
      <c r="Z29">
        <v>4.7830145640000001</v>
      </c>
      <c r="AA29">
        <v>10.304613796765123</v>
      </c>
      <c r="AB29">
        <v>9.6607538343585926</v>
      </c>
      <c r="AC29">
        <v>7.104910319302653</v>
      </c>
      <c r="AD29">
        <v>6.7006143811506433</v>
      </c>
      <c r="AE29">
        <v>8.0586169348402183</v>
      </c>
      <c r="AF29">
        <v>0</v>
      </c>
      <c r="AG29">
        <v>0</v>
      </c>
      <c r="AH29">
        <v>28.595659870200635</v>
      </c>
      <c r="AI29">
        <v>0</v>
      </c>
      <c r="AJ29">
        <v>0</v>
      </c>
      <c r="AK29">
        <v>13.061355824034674</v>
      </c>
      <c r="AL29">
        <v>9.6581508907917399</v>
      </c>
      <c r="AM29">
        <v>3.864301584546137</v>
      </c>
      <c r="AN29">
        <v>0</v>
      </c>
      <c r="AO29">
        <v>0</v>
      </c>
      <c r="AP29">
        <v>0</v>
      </c>
      <c r="AQ29">
        <v>0</v>
      </c>
      <c r="AR29">
        <v>8.367304138405796</v>
      </c>
      <c r="AS29">
        <v>7.7993609232827836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725.19841292475621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42.351348122248972</v>
      </c>
      <c r="L30">
        <v>62.790228301851386</v>
      </c>
      <c r="M30">
        <v>0</v>
      </c>
      <c r="N30">
        <v>28.881809762532985</v>
      </c>
      <c r="O30">
        <v>48.490216298639119</v>
      </c>
      <c r="P30">
        <v>59.572316886439268</v>
      </c>
      <c r="Q30">
        <v>2.6704999257142856</v>
      </c>
      <c r="R30">
        <v>10.368655787797108</v>
      </c>
      <c r="S30">
        <v>6.4482510625737905</v>
      </c>
      <c r="T30">
        <v>0</v>
      </c>
      <c r="U30">
        <v>294.41699676267683</v>
      </c>
      <c r="V30">
        <v>3.8783117169069463</v>
      </c>
      <c r="W30">
        <v>11.345873050581915</v>
      </c>
      <c r="X30">
        <v>36.068305910976299</v>
      </c>
      <c r="Y30">
        <v>0</v>
      </c>
      <c r="Z30">
        <v>4.7830145640000001</v>
      </c>
      <c r="AA30">
        <v>10.304613796765123</v>
      </c>
      <c r="AB30">
        <v>9.6607538343585926</v>
      </c>
      <c r="AC30">
        <v>7.104910319302653</v>
      </c>
      <c r="AD30">
        <v>6.7006143811506433</v>
      </c>
      <c r="AE30">
        <v>8.0586169348402183</v>
      </c>
      <c r="AF30">
        <v>0</v>
      </c>
      <c r="AG30">
        <v>0</v>
      </c>
      <c r="AH30">
        <v>28.595659870200635</v>
      </c>
      <c r="AI30">
        <v>0</v>
      </c>
      <c r="AJ30">
        <v>0</v>
      </c>
      <c r="AK30">
        <v>13.061355824034674</v>
      </c>
      <c r="AL30">
        <v>9.6581508907917399</v>
      </c>
      <c r="AM30">
        <v>3.864301584546137</v>
      </c>
      <c r="AN30">
        <v>0</v>
      </c>
      <c r="AO30">
        <v>0</v>
      </c>
      <c r="AP30">
        <v>0</v>
      </c>
      <c r="AQ30">
        <v>0</v>
      </c>
      <c r="AR30">
        <v>8.367304138405796</v>
      </c>
      <c r="AS30">
        <v>7.7993609232827836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725.24147065061788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42.351348122248972</v>
      </c>
      <c r="L31">
        <v>62.790228301851386</v>
      </c>
      <c r="M31">
        <v>0</v>
      </c>
      <c r="N31">
        <v>28.881809762532985</v>
      </c>
      <c r="O31">
        <v>48.490216298639119</v>
      </c>
      <c r="P31">
        <v>59.572316886439268</v>
      </c>
      <c r="Q31">
        <v>2.6704999257142856</v>
      </c>
      <c r="R31">
        <v>10.368655787797108</v>
      </c>
      <c r="S31">
        <v>6.4482510625737905</v>
      </c>
      <c r="T31">
        <v>0</v>
      </c>
      <c r="U31">
        <v>294.41699676267683</v>
      </c>
      <c r="V31">
        <v>3.8783117169069463</v>
      </c>
      <c r="W31">
        <v>11.345873050581915</v>
      </c>
      <c r="X31">
        <v>36.068305910976299</v>
      </c>
      <c r="Y31">
        <v>0</v>
      </c>
      <c r="Z31">
        <v>4.7830145640000001</v>
      </c>
      <c r="AA31">
        <v>10.304613796765123</v>
      </c>
      <c r="AB31">
        <v>9.6607538343585926</v>
      </c>
      <c r="AC31">
        <v>7.104910319302653</v>
      </c>
      <c r="AD31">
        <v>6.7006143811506433</v>
      </c>
      <c r="AE31">
        <v>8.0586169348402183</v>
      </c>
      <c r="AF31">
        <v>0</v>
      </c>
      <c r="AG31">
        <v>0</v>
      </c>
      <c r="AH31">
        <v>28.595659870200635</v>
      </c>
      <c r="AI31">
        <v>0</v>
      </c>
      <c r="AJ31">
        <v>0</v>
      </c>
      <c r="AK31">
        <v>13.061355824034674</v>
      </c>
      <c r="AL31">
        <v>9.6581508907917399</v>
      </c>
      <c r="AM31">
        <v>3.864301584546137</v>
      </c>
      <c r="AN31">
        <v>0</v>
      </c>
      <c r="AO31">
        <v>0</v>
      </c>
      <c r="AP31">
        <v>0</v>
      </c>
      <c r="AQ31">
        <v>0</v>
      </c>
      <c r="AR31">
        <v>8.367304138405796</v>
      </c>
      <c r="AS31">
        <v>7.7993609232827836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725.24147065061788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42.351348122248972</v>
      </c>
      <c r="L32">
        <v>62.790228301851386</v>
      </c>
      <c r="M32">
        <v>0</v>
      </c>
      <c r="N32">
        <v>28.881809762532985</v>
      </c>
      <c r="O32">
        <v>48.490216298639119</v>
      </c>
      <c r="P32">
        <v>59.572316886439268</v>
      </c>
      <c r="Q32">
        <v>2.6704999257142856</v>
      </c>
      <c r="R32">
        <v>10.368655787797108</v>
      </c>
      <c r="S32">
        <v>6.4482510625737905</v>
      </c>
      <c r="T32">
        <v>0</v>
      </c>
      <c r="U32">
        <v>294.41699676267683</v>
      </c>
      <c r="V32">
        <v>3.8783117169069463</v>
      </c>
      <c r="W32">
        <v>11.345873050581915</v>
      </c>
      <c r="X32">
        <v>36.068305910976299</v>
      </c>
      <c r="Y32">
        <v>0</v>
      </c>
      <c r="Z32">
        <v>4.7830145640000001</v>
      </c>
      <c r="AA32">
        <v>10.304613796765123</v>
      </c>
      <c r="AB32">
        <v>9.6607538343585926</v>
      </c>
      <c r="AC32">
        <v>7.104910319302653</v>
      </c>
      <c r="AD32">
        <v>6.7006143811506433</v>
      </c>
      <c r="AE32">
        <v>8.0586169348402183</v>
      </c>
      <c r="AF32">
        <v>0</v>
      </c>
      <c r="AG32">
        <v>0</v>
      </c>
      <c r="AH32">
        <v>28.595659870200635</v>
      </c>
      <c r="AI32">
        <v>0</v>
      </c>
      <c r="AJ32">
        <v>0</v>
      </c>
      <c r="AK32">
        <v>13.061355824034674</v>
      </c>
      <c r="AL32">
        <v>9.6581508907917399</v>
      </c>
      <c r="AM32">
        <v>3.864301584546137</v>
      </c>
      <c r="AN32">
        <v>0</v>
      </c>
      <c r="AO32">
        <v>0</v>
      </c>
      <c r="AP32">
        <v>0</v>
      </c>
      <c r="AQ32">
        <v>0</v>
      </c>
      <c r="AR32">
        <v>8.367304138405796</v>
      </c>
      <c r="AS32">
        <v>7.7993609232827836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725.24147065061788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42.351348122248972</v>
      </c>
      <c r="L33">
        <v>62.740088881000894</v>
      </c>
      <c r="M33">
        <v>0</v>
      </c>
      <c r="N33">
        <v>28.881809762532985</v>
      </c>
      <c r="O33">
        <v>48.490216298639119</v>
      </c>
      <c r="P33">
        <v>59.572316886439268</v>
      </c>
      <c r="Q33">
        <v>2.6704999257142856</v>
      </c>
      <c r="R33">
        <v>10.368655787797108</v>
      </c>
      <c r="S33">
        <v>6.4482510625737905</v>
      </c>
      <c r="T33">
        <v>0</v>
      </c>
      <c r="U33">
        <v>294.41699676267683</v>
      </c>
      <c r="V33">
        <v>3.8783117169069463</v>
      </c>
      <c r="W33">
        <v>11.345873050581915</v>
      </c>
      <c r="X33">
        <v>36.068305910976299</v>
      </c>
      <c r="Y33">
        <v>0</v>
      </c>
      <c r="Z33">
        <v>4.7830145640000001</v>
      </c>
      <c r="AA33">
        <v>10.304613796765123</v>
      </c>
      <c r="AB33">
        <v>9.6607538343585926</v>
      </c>
      <c r="AC33">
        <v>7.104910319302653</v>
      </c>
      <c r="AD33">
        <v>6.7006143811506433</v>
      </c>
      <c r="AE33">
        <v>8.0586169348402183</v>
      </c>
      <c r="AF33">
        <v>0</v>
      </c>
      <c r="AG33">
        <v>0</v>
      </c>
      <c r="AH33">
        <v>22.876527743759244</v>
      </c>
      <c r="AI33">
        <v>0</v>
      </c>
      <c r="AJ33">
        <v>0</v>
      </c>
      <c r="AK33">
        <v>13.061355824034674</v>
      </c>
      <c r="AL33">
        <v>9.6581508907917399</v>
      </c>
      <c r="AM33">
        <v>3.864301584546137</v>
      </c>
      <c r="AN33">
        <v>0</v>
      </c>
      <c r="AO33">
        <v>0</v>
      </c>
      <c r="AP33">
        <v>0</v>
      </c>
      <c r="AQ33">
        <v>0</v>
      </c>
      <c r="AR33">
        <v>9.7168693384057967</v>
      </c>
      <c r="AS33">
        <v>7.7993609232827836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720.82176430332595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42.351348122248972</v>
      </c>
      <c r="L34">
        <v>62.790228301851386</v>
      </c>
      <c r="M34">
        <v>0</v>
      </c>
      <c r="N34">
        <v>28.881809762532985</v>
      </c>
      <c r="O34">
        <v>48.490216298639119</v>
      </c>
      <c r="P34">
        <v>59.572316886439268</v>
      </c>
      <c r="Q34">
        <v>2.6704999257142856</v>
      </c>
      <c r="R34">
        <v>10.368655787797108</v>
      </c>
      <c r="S34">
        <v>6.4482510625737905</v>
      </c>
      <c r="T34">
        <v>0</v>
      </c>
      <c r="U34">
        <v>294.41699676267683</v>
      </c>
      <c r="V34">
        <v>3.8783117169069463</v>
      </c>
      <c r="W34">
        <v>11.345873050581915</v>
      </c>
      <c r="X34">
        <v>36.068305910976299</v>
      </c>
      <c r="Y34">
        <v>0</v>
      </c>
      <c r="Z34">
        <v>1.5943381879999998</v>
      </c>
      <c r="AA34">
        <v>10.304613796765123</v>
      </c>
      <c r="AB34">
        <v>9.6607538343585926</v>
      </c>
      <c r="AC34">
        <v>2.3659168388566041</v>
      </c>
      <c r="AD34">
        <v>4.467076338758516</v>
      </c>
      <c r="AE34">
        <v>8.0586169348402183</v>
      </c>
      <c r="AF34">
        <v>0</v>
      </c>
      <c r="AG34">
        <v>0</v>
      </c>
      <c r="AH34">
        <v>14.818803506800423</v>
      </c>
      <c r="AI34">
        <v>0</v>
      </c>
      <c r="AJ34">
        <v>0</v>
      </c>
      <c r="AK34">
        <v>13.061355824034674</v>
      </c>
      <c r="AL34">
        <v>3.1246958092082622</v>
      </c>
      <c r="AM34">
        <v>3.864301584546137</v>
      </c>
      <c r="AN34">
        <v>0</v>
      </c>
      <c r="AO34">
        <v>0</v>
      </c>
      <c r="AP34">
        <v>0</v>
      </c>
      <c r="AQ34">
        <v>0</v>
      </c>
      <c r="AR34">
        <v>9.7168693384057967</v>
      </c>
      <c r="AS34">
        <v>7.7993609232827836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696.119516506796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42.351348122248972</v>
      </c>
      <c r="L35">
        <v>60.440332513115244</v>
      </c>
      <c r="M35">
        <v>0</v>
      </c>
      <c r="N35">
        <v>28.881809762532985</v>
      </c>
      <c r="O35">
        <v>48.490216298639119</v>
      </c>
      <c r="P35">
        <v>59.572316886439268</v>
      </c>
      <c r="Q35">
        <v>2.6704999257142856</v>
      </c>
      <c r="R35">
        <v>10.368655787797108</v>
      </c>
      <c r="S35">
        <v>6.4482510625737905</v>
      </c>
      <c r="T35">
        <v>0</v>
      </c>
      <c r="U35">
        <v>294.41699676267683</v>
      </c>
      <c r="V35">
        <v>3.8783117169069463</v>
      </c>
      <c r="W35">
        <v>11.345873050581915</v>
      </c>
      <c r="X35">
        <v>36.068305910976299</v>
      </c>
      <c r="Y35">
        <v>0</v>
      </c>
      <c r="Z35">
        <v>1.5943381879999998</v>
      </c>
      <c r="AA35">
        <v>6.8697425311767484</v>
      </c>
      <c r="AB35">
        <v>9.6607538343585926</v>
      </c>
      <c r="AC35">
        <v>2.3659168388566041</v>
      </c>
      <c r="AD35">
        <v>1.9390056146858441</v>
      </c>
      <c r="AE35">
        <v>8.0586169348402183</v>
      </c>
      <c r="AF35">
        <v>0</v>
      </c>
      <c r="AG35">
        <v>0</v>
      </c>
      <c r="AH35">
        <v>14.170480896240761</v>
      </c>
      <c r="AI35">
        <v>0</v>
      </c>
      <c r="AJ35">
        <v>0</v>
      </c>
      <c r="AK35">
        <v>13.061355824034674</v>
      </c>
      <c r="AL35">
        <v>3.1246958092082622</v>
      </c>
      <c r="AM35">
        <v>3.864301584546137</v>
      </c>
      <c r="AN35">
        <v>0</v>
      </c>
      <c r="AO35">
        <v>0</v>
      </c>
      <c r="AP35">
        <v>0</v>
      </c>
      <c r="AQ35">
        <v>0</v>
      </c>
      <c r="AR35">
        <v>8.367304138405796</v>
      </c>
      <c r="AS35">
        <v>7.7993609232827836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685.80879091783902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42.351348122248972</v>
      </c>
      <c r="L36">
        <v>60.440332513115244</v>
      </c>
      <c r="M36">
        <v>0</v>
      </c>
      <c r="N36">
        <v>28.881809762532985</v>
      </c>
      <c r="O36">
        <v>48.490216298639119</v>
      </c>
      <c r="P36">
        <v>59.572316886439268</v>
      </c>
      <c r="Q36">
        <v>2.6704999257142856</v>
      </c>
      <c r="R36">
        <v>10.368655787797108</v>
      </c>
      <c r="S36">
        <v>6.4482510625737905</v>
      </c>
      <c r="T36">
        <v>0</v>
      </c>
      <c r="U36">
        <v>294.41699676267683</v>
      </c>
      <c r="V36">
        <v>3.8783117169069463</v>
      </c>
      <c r="W36">
        <v>11.345873050581915</v>
      </c>
      <c r="X36">
        <v>36.068305910976299</v>
      </c>
      <c r="Y36">
        <v>0</v>
      </c>
      <c r="Z36">
        <v>1.5943381879999998</v>
      </c>
      <c r="AA36">
        <v>3.4348712655883742</v>
      </c>
      <c r="AB36">
        <v>6.4405024715678927</v>
      </c>
      <c r="AC36">
        <v>2.3659168388566041</v>
      </c>
      <c r="AD36">
        <v>0</v>
      </c>
      <c r="AE36">
        <v>8.0586169348402183</v>
      </c>
      <c r="AF36">
        <v>0</v>
      </c>
      <c r="AG36">
        <v>0</v>
      </c>
      <c r="AH36">
        <v>13.892628239999999</v>
      </c>
      <c r="AI36">
        <v>0</v>
      </c>
      <c r="AJ36">
        <v>0</v>
      </c>
      <c r="AK36">
        <v>13.061355824034674</v>
      </c>
      <c r="AL36">
        <v>3.1246958092082622</v>
      </c>
      <c r="AM36">
        <v>3.864301584546137</v>
      </c>
      <c r="AN36">
        <v>0</v>
      </c>
      <c r="AO36">
        <v>0</v>
      </c>
      <c r="AP36">
        <v>0</v>
      </c>
      <c r="AQ36">
        <v>0</v>
      </c>
      <c r="AR36">
        <v>8.367304138405796</v>
      </c>
      <c r="AS36">
        <v>7.7993609232827836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676.93681001853349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42.351348122248972</v>
      </c>
      <c r="L37">
        <v>62.790228301851386</v>
      </c>
      <c r="M37">
        <v>0</v>
      </c>
      <c r="N37">
        <v>28.881809762532985</v>
      </c>
      <c r="O37">
        <v>48.490216298639119</v>
      </c>
      <c r="P37">
        <v>59.572316886439268</v>
      </c>
      <c r="Q37">
        <v>2.6704999257142856</v>
      </c>
      <c r="R37">
        <v>10.368655787797108</v>
      </c>
      <c r="S37">
        <v>6.4482510625737905</v>
      </c>
      <c r="T37">
        <v>0</v>
      </c>
      <c r="U37">
        <v>294.41699676267683</v>
      </c>
      <c r="V37">
        <v>3.8783117169069463</v>
      </c>
      <c r="W37">
        <v>11.345873050581915</v>
      </c>
      <c r="X37">
        <v>36.068305910976299</v>
      </c>
      <c r="Y37">
        <v>0</v>
      </c>
      <c r="Z37">
        <v>1.5943381879999998</v>
      </c>
      <c r="AA37">
        <v>3.4348712655883742</v>
      </c>
      <c r="AB37">
        <v>3.2202513627906986</v>
      </c>
      <c r="AC37">
        <v>0</v>
      </c>
      <c r="AD37">
        <v>0</v>
      </c>
      <c r="AE37">
        <v>8.0586169348402183</v>
      </c>
      <c r="AF37">
        <v>0</v>
      </c>
      <c r="AG37">
        <v>0</v>
      </c>
      <c r="AH37">
        <v>9.2617521600000003</v>
      </c>
      <c r="AI37">
        <v>0</v>
      </c>
      <c r="AJ37">
        <v>0</v>
      </c>
      <c r="AK37">
        <v>13.061355824034674</v>
      </c>
      <c r="AL37">
        <v>3.1246958092082622</v>
      </c>
      <c r="AM37">
        <v>3.864301584546137</v>
      </c>
      <c r="AN37">
        <v>0</v>
      </c>
      <c r="AO37">
        <v>0</v>
      </c>
      <c r="AP37">
        <v>0</v>
      </c>
      <c r="AQ37">
        <v>0</v>
      </c>
      <c r="AR37">
        <v>8.367304138405796</v>
      </c>
      <c r="AS37">
        <v>7.7993609232827836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669.06966177963579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42.351348122248972</v>
      </c>
      <c r="L38">
        <v>33.690156870151093</v>
      </c>
      <c r="M38">
        <v>0</v>
      </c>
      <c r="N38">
        <v>28.881809762532985</v>
      </c>
      <c r="O38">
        <v>48.490216298639119</v>
      </c>
      <c r="P38">
        <v>59.572316886439268</v>
      </c>
      <c r="Q38">
        <v>2.6704999257142856</v>
      </c>
      <c r="R38">
        <v>10.368655787797108</v>
      </c>
      <c r="S38">
        <v>6.4482510625737905</v>
      </c>
      <c r="T38">
        <v>0</v>
      </c>
      <c r="U38">
        <v>294.41699676267683</v>
      </c>
      <c r="V38">
        <v>3.8783117169069463</v>
      </c>
      <c r="W38">
        <v>11.345873050581915</v>
      </c>
      <c r="X38">
        <v>36.068305910976299</v>
      </c>
      <c r="Y38">
        <v>0</v>
      </c>
      <c r="Z38">
        <v>1.5943381879999998</v>
      </c>
      <c r="AA38">
        <v>3.4348712655883742</v>
      </c>
      <c r="AB38">
        <v>3.2202513627906986</v>
      </c>
      <c r="AC38">
        <v>0</v>
      </c>
      <c r="AD38">
        <v>0</v>
      </c>
      <c r="AE38">
        <v>8.0586169348402183</v>
      </c>
      <c r="AF38">
        <v>0</v>
      </c>
      <c r="AG38">
        <v>0</v>
      </c>
      <c r="AH38">
        <v>4.6308760800000002</v>
      </c>
      <c r="AI38">
        <v>0</v>
      </c>
      <c r="AJ38">
        <v>0</v>
      </c>
      <c r="AK38">
        <v>13.061355824034674</v>
      </c>
      <c r="AL38">
        <v>3.1246958092082622</v>
      </c>
      <c r="AM38">
        <v>3.864301584546137</v>
      </c>
      <c r="AN38">
        <v>0</v>
      </c>
      <c r="AO38">
        <v>0</v>
      </c>
      <c r="AP38">
        <v>0</v>
      </c>
      <c r="AQ38">
        <v>0</v>
      </c>
      <c r="AR38">
        <v>8.367304138405796</v>
      </c>
      <c r="AS38">
        <v>7.7993609232827836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635.33871426793553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42.351348122248972</v>
      </c>
      <c r="L39">
        <v>33.690156870151093</v>
      </c>
      <c r="M39">
        <v>0</v>
      </c>
      <c r="N39">
        <v>28.881809762532985</v>
      </c>
      <c r="O39">
        <v>48.490216298639119</v>
      </c>
      <c r="P39">
        <v>59.572316886439268</v>
      </c>
      <c r="Q39">
        <v>1.9299416649590164</v>
      </c>
      <c r="R39">
        <v>10.368655787797108</v>
      </c>
      <c r="S39">
        <v>3.8501867587719301</v>
      </c>
      <c r="T39">
        <v>0</v>
      </c>
      <c r="U39">
        <v>294.41699676267683</v>
      </c>
      <c r="V39">
        <v>3.8783117169069463</v>
      </c>
      <c r="W39">
        <v>11.345873050581915</v>
      </c>
      <c r="X39">
        <v>36.068305910976299</v>
      </c>
      <c r="Y39">
        <v>0</v>
      </c>
      <c r="Z39">
        <v>1.5943381879999998</v>
      </c>
      <c r="AA39">
        <v>3.4348712655883742</v>
      </c>
      <c r="AB39">
        <v>3.2202513627906986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4.6308760800000002</v>
      </c>
      <c r="AI39">
        <v>0</v>
      </c>
      <c r="AJ39">
        <v>0</v>
      </c>
      <c r="AK39">
        <v>13.061355824034674</v>
      </c>
      <c r="AL39">
        <v>3.1246958092082622</v>
      </c>
      <c r="AM39">
        <v>3.864301584546137</v>
      </c>
      <c r="AN39">
        <v>0</v>
      </c>
      <c r="AO39">
        <v>0</v>
      </c>
      <c r="AP39">
        <v>0</v>
      </c>
      <c r="AQ39">
        <v>0</v>
      </c>
      <c r="AR39">
        <v>8.367304138405796</v>
      </c>
      <c r="AS39">
        <v>7.7993609232827836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627.97078323595827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42.351348122248972</v>
      </c>
      <c r="L40">
        <v>62.790228301851386</v>
      </c>
      <c r="M40">
        <v>0</v>
      </c>
      <c r="N40">
        <v>28.881809762532985</v>
      </c>
      <c r="O40">
        <v>48.490216298639119</v>
      </c>
      <c r="P40">
        <v>59.572316886439268</v>
      </c>
      <c r="Q40">
        <v>1.9299416649590164</v>
      </c>
      <c r="R40">
        <v>10.368655787797108</v>
      </c>
      <c r="S40">
        <v>6.4482510625737905</v>
      </c>
      <c r="T40">
        <v>0</v>
      </c>
      <c r="U40">
        <v>294.41699676267683</v>
      </c>
      <c r="V40">
        <v>3.8783117169069463</v>
      </c>
      <c r="W40">
        <v>11.345873050581915</v>
      </c>
      <c r="X40">
        <v>36.068305910976299</v>
      </c>
      <c r="Y40">
        <v>0</v>
      </c>
      <c r="Z40">
        <v>1.5943381879999998</v>
      </c>
      <c r="AA40">
        <v>3.4348712655883742</v>
      </c>
      <c r="AB40">
        <v>0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4.6308760800000002</v>
      </c>
      <c r="AI40">
        <v>0</v>
      </c>
      <c r="AJ40">
        <v>0</v>
      </c>
      <c r="AK40">
        <v>13.061355824034674</v>
      </c>
      <c r="AL40">
        <v>3.1246958092082622</v>
      </c>
      <c r="AM40">
        <v>3.864301584546137</v>
      </c>
      <c r="AN40">
        <v>0</v>
      </c>
      <c r="AO40">
        <v>0</v>
      </c>
      <c r="AP40">
        <v>0</v>
      </c>
      <c r="AQ40">
        <v>0</v>
      </c>
      <c r="AR40">
        <v>8.367304138405796</v>
      </c>
      <c r="AS40">
        <v>7.7993609232827836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656.44866760866978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42.351348122248972</v>
      </c>
      <c r="L41">
        <v>33.690156870151093</v>
      </c>
      <c r="M41">
        <v>0</v>
      </c>
      <c r="N41">
        <v>28.881809762532985</v>
      </c>
      <c r="O41">
        <v>48.490216298639119</v>
      </c>
      <c r="P41">
        <v>59.572316886439268</v>
      </c>
      <c r="Q41">
        <v>1.9299416649590164</v>
      </c>
      <c r="R41">
        <v>10.368655787797108</v>
      </c>
      <c r="S41">
        <v>6.4482510625737905</v>
      </c>
      <c r="T41">
        <v>0</v>
      </c>
      <c r="U41">
        <v>294.41699676267683</v>
      </c>
      <c r="V41">
        <v>3.8783117169069463</v>
      </c>
      <c r="W41">
        <v>11.345873050581915</v>
      </c>
      <c r="X41">
        <v>36.068305910976299</v>
      </c>
      <c r="Y41">
        <v>0</v>
      </c>
      <c r="Z41">
        <v>1.5943381879999998</v>
      </c>
      <c r="AA41">
        <v>3.4348712655883742</v>
      </c>
      <c r="AB41">
        <v>0</v>
      </c>
      <c r="AC41">
        <v>0</v>
      </c>
      <c r="AD41">
        <v>0</v>
      </c>
      <c r="AE41">
        <v>4.0293084674201092</v>
      </c>
      <c r="AF41">
        <v>0</v>
      </c>
      <c r="AG41">
        <v>0</v>
      </c>
      <c r="AH41">
        <v>4.6308760800000002</v>
      </c>
      <c r="AI41">
        <v>0</v>
      </c>
      <c r="AJ41">
        <v>0</v>
      </c>
      <c r="AK41">
        <v>13.061355824034674</v>
      </c>
      <c r="AL41">
        <v>3.1246958092082622</v>
      </c>
      <c r="AM41">
        <v>3.864301584546137</v>
      </c>
      <c r="AN41">
        <v>0</v>
      </c>
      <c r="AO41">
        <v>0</v>
      </c>
      <c r="AP41">
        <v>0</v>
      </c>
      <c r="AQ41">
        <v>0</v>
      </c>
      <c r="AR41">
        <v>8.367304138405796</v>
      </c>
      <c r="AS41">
        <v>7.7993609232827836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627.34859617696952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42.351348122248972</v>
      </c>
      <c r="L42">
        <v>33.690156870151093</v>
      </c>
      <c r="M42">
        <v>0</v>
      </c>
      <c r="N42">
        <v>28.881809762532985</v>
      </c>
      <c r="O42">
        <v>48.490216298639119</v>
      </c>
      <c r="P42">
        <v>59.572316886439268</v>
      </c>
      <c r="Q42">
        <v>1.9299416649590164</v>
      </c>
      <c r="R42">
        <v>10.368655787797108</v>
      </c>
      <c r="S42">
        <v>3.8501867587719301</v>
      </c>
      <c r="T42">
        <v>0</v>
      </c>
      <c r="U42">
        <v>294.41699676267683</v>
      </c>
      <c r="V42">
        <v>3.8783117169069463</v>
      </c>
      <c r="W42">
        <v>11.345873050581915</v>
      </c>
      <c r="X42">
        <v>36.068305910976299</v>
      </c>
      <c r="Y42">
        <v>0</v>
      </c>
      <c r="Z42">
        <v>1.5943381879999998</v>
      </c>
      <c r="AA42">
        <v>2.4815129244022511</v>
      </c>
      <c r="AB42">
        <v>0</v>
      </c>
      <c r="AC42">
        <v>0</v>
      </c>
      <c r="AD42">
        <v>0</v>
      </c>
      <c r="AE42">
        <v>4.0293084674201092</v>
      </c>
      <c r="AF42">
        <v>0</v>
      </c>
      <c r="AG42">
        <v>0</v>
      </c>
      <c r="AH42">
        <v>4.6308760800000002</v>
      </c>
      <c r="AI42">
        <v>0</v>
      </c>
      <c r="AJ42">
        <v>0</v>
      </c>
      <c r="AK42">
        <v>13.061355824034674</v>
      </c>
      <c r="AL42">
        <v>3.1246958092082622</v>
      </c>
      <c r="AM42">
        <v>3.864301584546137</v>
      </c>
      <c r="AN42">
        <v>0</v>
      </c>
      <c r="AO42">
        <v>0</v>
      </c>
      <c r="AP42">
        <v>0</v>
      </c>
      <c r="AQ42">
        <v>0</v>
      </c>
      <c r="AR42">
        <v>8.367304138405796</v>
      </c>
      <c r="AS42">
        <v>7.7993609232827836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623.79717353198146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42.358378796947953</v>
      </c>
      <c r="L43">
        <v>33.690156870151093</v>
      </c>
      <c r="M43">
        <v>0</v>
      </c>
      <c r="N43">
        <v>28.881809762532985</v>
      </c>
      <c r="O43">
        <v>48.490216298639119</v>
      </c>
      <c r="P43">
        <v>59.572316886439268</v>
      </c>
      <c r="Q43">
        <v>1.9299416649590164</v>
      </c>
      <c r="R43">
        <v>10.368655787797108</v>
      </c>
      <c r="S43">
        <v>3.8501867587719301</v>
      </c>
      <c r="T43">
        <v>0</v>
      </c>
      <c r="U43">
        <v>294.41699676267683</v>
      </c>
      <c r="V43">
        <v>3.8783117169069463</v>
      </c>
      <c r="W43">
        <v>11.345873050581915</v>
      </c>
      <c r="X43">
        <v>36.068305910976299</v>
      </c>
      <c r="Y43">
        <v>0</v>
      </c>
      <c r="Z43">
        <v>1.5943381879999998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4.6308760800000002</v>
      </c>
      <c r="AI43">
        <v>0</v>
      </c>
      <c r="AJ43">
        <v>0</v>
      </c>
      <c r="AK43">
        <v>13.061355824034674</v>
      </c>
      <c r="AL43">
        <v>3.1246958092082622</v>
      </c>
      <c r="AM43">
        <v>2.5814160382595657</v>
      </c>
      <c r="AN43">
        <v>0</v>
      </c>
      <c r="AO43">
        <v>0</v>
      </c>
      <c r="AP43">
        <v>1.4718177623005801</v>
      </c>
      <c r="AQ43">
        <v>0</v>
      </c>
      <c r="AR43">
        <v>8.367304138405796</v>
      </c>
      <c r="AS43">
        <v>7.7993609232827836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617.48231503087209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42.35087017881763</v>
      </c>
      <c r="L44">
        <v>33.690156870151093</v>
      </c>
      <c r="M44">
        <v>0</v>
      </c>
      <c r="N44">
        <v>28.881809762532985</v>
      </c>
      <c r="O44">
        <v>48.490216298639119</v>
      </c>
      <c r="P44">
        <v>59.572316886439268</v>
      </c>
      <c r="Q44">
        <v>1.9299416649590164</v>
      </c>
      <c r="R44">
        <v>10.368655787797108</v>
      </c>
      <c r="S44">
        <v>3.8501867587719301</v>
      </c>
      <c r="T44">
        <v>0</v>
      </c>
      <c r="U44">
        <v>294.41699676267683</v>
      </c>
      <c r="V44">
        <v>3.8783117169069463</v>
      </c>
      <c r="W44">
        <v>11.345873050581915</v>
      </c>
      <c r="X44">
        <v>36.068305910976299</v>
      </c>
      <c r="Y44">
        <v>0</v>
      </c>
      <c r="Z44">
        <v>1.5943381879999998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4.6308760800000002</v>
      </c>
      <c r="AI44">
        <v>0</v>
      </c>
      <c r="AJ44">
        <v>0</v>
      </c>
      <c r="AK44">
        <v>13.061355824034674</v>
      </c>
      <c r="AL44">
        <v>3.1246958092082622</v>
      </c>
      <c r="AM44">
        <v>1.8252434940735185</v>
      </c>
      <c r="AN44">
        <v>0</v>
      </c>
      <c r="AO44">
        <v>0</v>
      </c>
      <c r="AP44">
        <v>1.4718177623005801</v>
      </c>
      <c r="AQ44">
        <v>0</v>
      </c>
      <c r="AR44">
        <v>8.367304138405796</v>
      </c>
      <c r="AS44">
        <v>7.7993609232827836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616.71863386855568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43.318774082832171</v>
      </c>
      <c r="L45">
        <v>33.690156870151093</v>
      </c>
      <c r="M45">
        <v>0</v>
      </c>
      <c r="N45">
        <v>28.881809762532985</v>
      </c>
      <c r="O45">
        <v>48.490216298639119</v>
      </c>
      <c r="P45">
        <v>59.572316886439268</v>
      </c>
      <c r="Q45">
        <v>1.9299416649590164</v>
      </c>
      <c r="R45">
        <v>10.368655787797108</v>
      </c>
      <c r="S45">
        <v>3.8501867587719301</v>
      </c>
      <c r="T45">
        <v>0</v>
      </c>
      <c r="U45">
        <v>294.41699676267683</v>
      </c>
      <c r="V45">
        <v>3.8783117169069463</v>
      </c>
      <c r="W45">
        <v>11.345873050581915</v>
      </c>
      <c r="X45">
        <v>36.068305910976299</v>
      </c>
      <c r="Y45">
        <v>0</v>
      </c>
      <c r="Z45">
        <v>1.5943381879999998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4.6308760800000002</v>
      </c>
      <c r="AI45">
        <v>0</v>
      </c>
      <c r="AJ45">
        <v>0</v>
      </c>
      <c r="AK45">
        <v>13.061355824034674</v>
      </c>
      <c r="AL45">
        <v>6.2493916184165244</v>
      </c>
      <c r="AM45">
        <v>1.2907078921230308</v>
      </c>
      <c r="AN45">
        <v>0</v>
      </c>
      <c r="AO45">
        <v>0</v>
      </c>
      <c r="AP45">
        <v>1.4718177623005801</v>
      </c>
      <c r="AQ45">
        <v>0</v>
      </c>
      <c r="AR45">
        <v>8.367304138405796</v>
      </c>
      <c r="AS45">
        <v>7.7993609232827836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620.27669797982799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43.317750092622646</v>
      </c>
      <c r="L46">
        <v>33.690156870151093</v>
      </c>
      <c r="M46">
        <v>0</v>
      </c>
      <c r="N46">
        <v>28.881809762532985</v>
      </c>
      <c r="O46">
        <v>48.490216298639119</v>
      </c>
      <c r="P46">
        <v>59.572316886439268</v>
      </c>
      <c r="Q46">
        <v>1.9299416649590164</v>
      </c>
      <c r="R46">
        <v>10.368655787797108</v>
      </c>
      <c r="S46">
        <v>3.8501867587719301</v>
      </c>
      <c r="T46">
        <v>0</v>
      </c>
      <c r="U46">
        <v>294.41699676267683</v>
      </c>
      <c r="V46">
        <v>3.8783117169069463</v>
      </c>
      <c r="W46">
        <v>11.345873050581915</v>
      </c>
      <c r="X46">
        <v>36.068305910976299</v>
      </c>
      <c r="Y46">
        <v>0</v>
      </c>
      <c r="Z46">
        <v>1.5943381879999998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4.6308760800000002</v>
      </c>
      <c r="AI46">
        <v>0</v>
      </c>
      <c r="AJ46">
        <v>0</v>
      </c>
      <c r="AK46">
        <v>13.061355824034674</v>
      </c>
      <c r="AL46">
        <v>6.2493916184165244</v>
      </c>
      <c r="AM46">
        <v>0</v>
      </c>
      <c r="AN46">
        <v>0</v>
      </c>
      <c r="AO46">
        <v>0</v>
      </c>
      <c r="AP46">
        <v>1.4718177623005801</v>
      </c>
      <c r="AQ46">
        <v>0</v>
      </c>
      <c r="AR46">
        <v>8.367304138405796</v>
      </c>
      <c r="AS46">
        <v>7.7993609232827836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618.98496609749543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43.31850124738741</v>
      </c>
      <c r="L47">
        <v>33.690156870151093</v>
      </c>
      <c r="M47">
        <v>0</v>
      </c>
      <c r="N47">
        <v>28.881809762532985</v>
      </c>
      <c r="O47">
        <v>48.490216298639119</v>
      </c>
      <c r="P47">
        <v>59.572316886439268</v>
      </c>
      <c r="Q47">
        <v>1.9299416649590164</v>
      </c>
      <c r="R47">
        <v>10.368655787797108</v>
      </c>
      <c r="S47">
        <v>3.8501867587719301</v>
      </c>
      <c r="T47">
        <v>0</v>
      </c>
      <c r="U47">
        <v>295.24134141973826</v>
      </c>
      <c r="V47">
        <v>3.8783117169069463</v>
      </c>
      <c r="W47">
        <v>11.345873050581915</v>
      </c>
      <c r="X47">
        <v>36.068305910976299</v>
      </c>
      <c r="Y47">
        <v>0</v>
      </c>
      <c r="Z47">
        <v>1.5943381879999998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13.061355824034674</v>
      </c>
      <c r="AL47">
        <v>6.2493916184165244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8.367304138405796</v>
      </c>
      <c r="AS47">
        <v>7.7993609232827836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613.70736806702109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43.318818132214069</v>
      </c>
      <c r="L48">
        <v>33.690156870151093</v>
      </c>
      <c r="M48">
        <v>0</v>
      </c>
      <c r="N48">
        <v>28.881809762532985</v>
      </c>
      <c r="O48">
        <v>48.490216298639119</v>
      </c>
      <c r="P48">
        <v>59.572316886439268</v>
      </c>
      <c r="Q48">
        <v>1.9299416649590164</v>
      </c>
      <c r="R48">
        <v>10.368655787797108</v>
      </c>
      <c r="S48">
        <v>3.8501867587719301</v>
      </c>
      <c r="T48">
        <v>0</v>
      </c>
      <c r="U48">
        <v>295.2693084734081</v>
      </c>
      <c r="V48">
        <v>3.8783117169069463</v>
      </c>
      <c r="W48">
        <v>11.345873050581915</v>
      </c>
      <c r="X48">
        <v>36.068305910976299</v>
      </c>
      <c r="Y48">
        <v>0</v>
      </c>
      <c r="Z48">
        <v>1.5943381879999998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13.061355824034674</v>
      </c>
      <c r="AL48">
        <v>6.2493916184165244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8.367304138405796</v>
      </c>
      <c r="AS48">
        <v>7.7993609232827836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613.73565200551764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45.411111631428874</v>
      </c>
      <c r="L49">
        <v>33.690156870151093</v>
      </c>
      <c r="M49">
        <v>0</v>
      </c>
      <c r="N49">
        <v>28.881809762532985</v>
      </c>
      <c r="O49">
        <v>48.490216298639119</v>
      </c>
      <c r="P49">
        <v>59.572316886439268</v>
      </c>
      <c r="Q49">
        <v>1.9299416649590164</v>
      </c>
      <c r="R49">
        <v>10.368655787797108</v>
      </c>
      <c r="S49">
        <v>3.8501867587719301</v>
      </c>
      <c r="T49">
        <v>0</v>
      </c>
      <c r="U49">
        <v>295.01141281917455</v>
      </c>
      <c r="V49">
        <v>3.8783117169069463</v>
      </c>
      <c r="W49">
        <v>11.345873050581915</v>
      </c>
      <c r="X49">
        <v>36.068305910976299</v>
      </c>
      <c r="Y49">
        <v>0</v>
      </c>
      <c r="Z49">
        <v>1.5943381879999998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13.061355824034674</v>
      </c>
      <c r="AL49">
        <v>6.2493916184165244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8.367304138405796</v>
      </c>
      <c r="AS49">
        <v>7.7993609232827836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615.57004985049878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43.330507427498205</v>
      </c>
      <c r="L50">
        <v>33.690156870151093</v>
      </c>
      <c r="M50">
        <v>0</v>
      </c>
      <c r="N50">
        <v>28.881809762532985</v>
      </c>
      <c r="O50">
        <v>48.490216298639119</v>
      </c>
      <c r="P50">
        <v>59.572316886439268</v>
      </c>
      <c r="Q50">
        <v>1.9299416649590164</v>
      </c>
      <c r="R50">
        <v>10.368655787797108</v>
      </c>
      <c r="S50">
        <v>3.8501867587719301</v>
      </c>
      <c r="T50">
        <v>0</v>
      </c>
      <c r="U50">
        <v>295.01141281917455</v>
      </c>
      <c r="V50">
        <v>3.8783117169069463</v>
      </c>
      <c r="W50">
        <v>11.345873050581915</v>
      </c>
      <c r="X50">
        <v>36.068305910976299</v>
      </c>
      <c r="Y50">
        <v>0</v>
      </c>
      <c r="Z50">
        <v>1.5943381879999998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13.061355824034674</v>
      </c>
      <c r="AL50">
        <v>6.2493916184165244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8.367304138405796</v>
      </c>
      <c r="AS50">
        <v>7.7993609232827836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613.48944564656813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43.319712747969284</v>
      </c>
      <c r="L51">
        <v>33.690206371048077</v>
      </c>
      <c r="M51">
        <v>0</v>
      </c>
      <c r="N51">
        <v>28.881809762532985</v>
      </c>
      <c r="O51">
        <v>48.490216298639119</v>
      </c>
      <c r="P51">
        <v>59.572316886439268</v>
      </c>
      <c r="Q51">
        <v>1.9299416649590164</v>
      </c>
      <c r="R51">
        <v>10.368655787797108</v>
      </c>
      <c r="S51">
        <v>3.8501867587719301</v>
      </c>
      <c r="T51">
        <v>0</v>
      </c>
      <c r="U51">
        <v>295.01141281917455</v>
      </c>
      <c r="V51">
        <v>3.8783117169069463</v>
      </c>
      <c r="W51">
        <v>11.345873050581915</v>
      </c>
      <c r="X51">
        <v>36.068305910976299</v>
      </c>
      <c r="Y51">
        <v>0</v>
      </c>
      <c r="Z51">
        <v>1.5943381879999998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13.061355824034674</v>
      </c>
      <c r="AL51">
        <v>6.2493916184165244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8.367304138405796</v>
      </c>
      <c r="AS51">
        <v>7.7993609232827836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613.47870046793616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43.319712747969284</v>
      </c>
      <c r="L52">
        <v>33.690206371048077</v>
      </c>
      <c r="M52">
        <v>0</v>
      </c>
      <c r="N52">
        <v>28.881809762532985</v>
      </c>
      <c r="O52">
        <v>48.490216298639119</v>
      </c>
      <c r="P52">
        <v>59.572316886439268</v>
      </c>
      <c r="Q52">
        <v>1.9299416649590164</v>
      </c>
      <c r="R52">
        <v>10.368655787797108</v>
      </c>
      <c r="S52">
        <v>3.8501867587719301</v>
      </c>
      <c r="T52">
        <v>0</v>
      </c>
      <c r="U52">
        <v>295.01141281917455</v>
      </c>
      <c r="V52">
        <v>3.8783117169069463</v>
      </c>
      <c r="W52">
        <v>11.345873050581915</v>
      </c>
      <c r="X52">
        <v>36.068305910976299</v>
      </c>
      <c r="Y52">
        <v>0</v>
      </c>
      <c r="Z52">
        <v>1.5943381879999998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13.061355824034674</v>
      </c>
      <c r="AL52">
        <v>6.2493916184165244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8.367304138405796</v>
      </c>
      <c r="AS52">
        <v>7.7993609232827836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613.47870046793616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43.319712747969284</v>
      </c>
      <c r="L53">
        <v>33.689721275583445</v>
      </c>
      <c r="M53">
        <v>0</v>
      </c>
      <c r="N53">
        <v>28.881809762532985</v>
      </c>
      <c r="O53">
        <v>48.490216298639119</v>
      </c>
      <c r="P53">
        <v>59.572316886439268</v>
      </c>
      <c r="Q53">
        <v>1.9299416649590164</v>
      </c>
      <c r="R53">
        <v>5.8679954269021737</v>
      </c>
      <c r="S53">
        <v>3.8501867587719301</v>
      </c>
      <c r="T53">
        <v>0</v>
      </c>
      <c r="U53">
        <v>295.01141281917455</v>
      </c>
      <c r="V53">
        <v>3.8783117169069463</v>
      </c>
      <c r="W53">
        <v>11.345873050581915</v>
      </c>
      <c r="X53">
        <v>36.068305910976299</v>
      </c>
      <c r="Y53">
        <v>0</v>
      </c>
      <c r="Z53">
        <v>1.5943381879999998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13.061355824034674</v>
      </c>
      <c r="AL53">
        <v>6.2493916184165244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8.367304138405796</v>
      </c>
      <c r="AS53">
        <v>7.7993609232827836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608.97755501157667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43.319712747969284</v>
      </c>
      <c r="L54">
        <v>33.690100440660842</v>
      </c>
      <c r="M54">
        <v>0</v>
      </c>
      <c r="N54">
        <v>28.881809762532985</v>
      </c>
      <c r="O54">
        <v>48.490216298639119</v>
      </c>
      <c r="P54">
        <v>59.572316886439268</v>
      </c>
      <c r="Q54">
        <v>1.9299416649590164</v>
      </c>
      <c r="R54">
        <v>5.7761562362030903</v>
      </c>
      <c r="S54">
        <v>3.8501867587719301</v>
      </c>
      <c r="T54">
        <v>0</v>
      </c>
      <c r="U54">
        <v>295.01141281917455</v>
      </c>
      <c r="V54">
        <v>3.8783117169069463</v>
      </c>
      <c r="W54">
        <v>11.345873050581915</v>
      </c>
      <c r="X54">
        <v>36.068305910976299</v>
      </c>
      <c r="Y54">
        <v>0</v>
      </c>
      <c r="Z54">
        <v>1.5943381879999998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13.061355824034674</v>
      </c>
      <c r="AL54">
        <v>6.2493916184165244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8.367304138405796</v>
      </c>
      <c r="AS54">
        <v>7.7993609232827836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608.88609498595497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43.319712747969284</v>
      </c>
      <c r="L55">
        <v>33.690195908251795</v>
      </c>
      <c r="M55">
        <v>0</v>
      </c>
      <c r="N55">
        <v>28.881809762532985</v>
      </c>
      <c r="O55">
        <v>48.490216298639119</v>
      </c>
      <c r="P55">
        <v>59.572316886439268</v>
      </c>
      <c r="Q55">
        <v>1.9897248241895262</v>
      </c>
      <c r="R55">
        <v>5.7761562362030903</v>
      </c>
      <c r="S55">
        <v>4.0013248492967186</v>
      </c>
      <c r="T55">
        <v>0</v>
      </c>
      <c r="U55">
        <v>295.01141281917455</v>
      </c>
      <c r="V55">
        <v>2.8899349901892082</v>
      </c>
      <c r="W55">
        <v>5.7778453945282546</v>
      </c>
      <c r="X55">
        <v>36.068305910976299</v>
      </c>
      <c r="Y55">
        <v>0</v>
      </c>
      <c r="Z55">
        <v>3.1886763759999996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13.061355824034674</v>
      </c>
      <c r="AL55">
        <v>6.2493916184165244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8.367304138405796</v>
      </c>
      <c r="AS55">
        <v>7.7993609232827836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604.13504550852986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43.319712747969284</v>
      </c>
      <c r="L56">
        <v>33.690047868189524</v>
      </c>
      <c r="M56">
        <v>0</v>
      </c>
      <c r="N56">
        <v>28.881809762532985</v>
      </c>
      <c r="O56">
        <v>48.490216298639119</v>
      </c>
      <c r="P56">
        <v>59.572316886439268</v>
      </c>
      <c r="Q56">
        <v>1.926576488402062</v>
      </c>
      <c r="R56">
        <v>5.7761562362030903</v>
      </c>
      <c r="S56">
        <v>3.8507356345885633</v>
      </c>
      <c r="T56">
        <v>0</v>
      </c>
      <c r="U56">
        <v>295.01141281917455</v>
      </c>
      <c r="V56">
        <v>2.8899349901892082</v>
      </c>
      <c r="W56">
        <v>5.7778453945282546</v>
      </c>
      <c r="X56">
        <v>19.249479846326235</v>
      </c>
      <c r="Y56">
        <v>0</v>
      </c>
      <c r="Z56">
        <v>3.1886763759999996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13.061355824034674</v>
      </c>
      <c r="AL56">
        <v>6.2493916184165244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8.367304138405796</v>
      </c>
      <c r="AS56">
        <v>7.7993609232827836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587.10233385332185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43.319712747969284</v>
      </c>
      <c r="L57">
        <v>33.689873724357994</v>
      </c>
      <c r="M57">
        <v>0</v>
      </c>
      <c r="N57">
        <v>28.881809762532985</v>
      </c>
      <c r="O57">
        <v>48.490216298639119</v>
      </c>
      <c r="P57">
        <v>59.572316886439268</v>
      </c>
      <c r="Q57">
        <v>1.926576488402062</v>
      </c>
      <c r="R57">
        <v>5.7761562362030903</v>
      </c>
      <c r="S57">
        <v>3.8510232780898876</v>
      </c>
      <c r="T57">
        <v>0</v>
      </c>
      <c r="U57">
        <v>295.01141281917455</v>
      </c>
      <c r="V57">
        <v>2.8899349901892082</v>
      </c>
      <c r="W57">
        <v>5.7778453945282546</v>
      </c>
      <c r="X57">
        <v>19.249479846326235</v>
      </c>
      <c r="Y57">
        <v>0</v>
      </c>
      <c r="Z57">
        <v>3.1886763759999996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13.061355824034674</v>
      </c>
      <c r="AL57">
        <v>6.2493916184165244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8.367304138405796</v>
      </c>
      <c r="AS57">
        <v>7.7993609232827836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587.1024473529917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43.319712747969284</v>
      </c>
      <c r="L58">
        <v>33.690042304701649</v>
      </c>
      <c r="M58">
        <v>0</v>
      </c>
      <c r="N58">
        <v>28.881809762532985</v>
      </c>
      <c r="O58">
        <v>48.490216298639119</v>
      </c>
      <c r="P58">
        <v>59.572316886439268</v>
      </c>
      <c r="Q58">
        <v>1.926576488402062</v>
      </c>
      <c r="R58">
        <v>5.7761562362030903</v>
      </c>
      <c r="S58">
        <v>3.8510232780898876</v>
      </c>
      <c r="T58">
        <v>0</v>
      </c>
      <c r="U58">
        <v>295.01141281917455</v>
      </c>
      <c r="V58">
        <v>2.8899349901892082</v>
      </c>
      <c r="W58">
        <v>5.7778453945282546</v>
      </c>
      <c r="X58">
        <v>19.249479846326235</v>
      </c>
      <c r="Y58">
        <v>0</v>
      </c>
      <c r="Z58">
        <v>3.1886763759999996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13.061355824034674</v>
      </c>
      <c r="AL58">
        <v>6.2493916184165244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8.367304138405796</v>
      </c>
      <c r="AS58">
        <v>7.7993609232827836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587.1026159333353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43.319712747969284</v>
      </c>
      <c r="L59">
        <v>33.690195908251795</v>
      </c>
      <c r="M59">
        <v>0</v>
      </c>
      <c r="N59">
        <v>28.881809762532985</v>
      </c>
      <c r="O59">
        <v>48.490216298639119</v>
      </c>
      <c r="P59">
        <v>59.572316886439268</v>
      </c>
      <c r="Q59">
        <v>1.926576488402062</v>
      </c>
      <c r="R59">
        <v>5.7761562362030903</v>
      </c>
      <c r="S59">
        <v>3.8510232780898876</v>
      </c>
      <c r="T59">
        <v>0</v>
      </c>
      <c r="U59">
        <v>295.01141281917455</v>
      </c>
      <c r="V59">
        <v>2.8899349901892082</v>
      </c>
      <c r="W59">
        <v>5.7778453945282546</v>
      </c>
      <c r="X59">
        <v>36.068305910976299</v>
      </c>
      <c r="Y59">
        <v>0</v>
      </c>
      <c r="Z59">
        <v>3.1886763759999996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13.061355824034674</v>
      </c>
      <c r="AL59">
        <v>6.2493916184165244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8.367304138405796</v>
      </c>
      <c r="AS59">
        <v>7.7993609232827836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603.9215956015355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43.319712747969284</v>
      </c>
      <c r="L60">
        <v>33.689887443960359</v>
      </c>
      <c r="M60">
        <v>0</v>
      </c>
      <c r="N60">
        <v>28.881809762532985</v>
      </c>
      <c r="O60">
        <v>48.490216298639119</v>
      </c>
      <c r="P60">
        <v>59.572316886439268</v>
      </c>
      <c r="Q60">
        <v>1.926576488402062</v>
      </c>
      <c r="R60">
        <v>5.7761562362030903</v>
      </c>
      <c r="S60">
        <v>3.8510232780898876</v>
      </c>
      <c r="T60">
        <v>0</v>
      </c>
      <c r="U60">
        <v>295.01141281917455</v>
      </c>
      <c r="V60">
        <v>3.8783117169069463</v>
      </c>
      <c r="W60">
        <v>11.345873050581915</v>
      </c>
      <c r="X60">
        <v>36.068305910976299</v>
      </c>
      <c r="Y60">
        <v>0</v>
      </c>
      <c r="Z60">
        <v>3.1886763759999996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13.061355824034674</v>
      </c>
      <c r="AL60">
        <v>6.2493916184165244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8.367304138405796</v>
      </c>
      <c r="AS60">
        <v>7.7993609232827836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610.47769152001536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43.319712747969284</v>
      </c>
      <c r="L61">
        <v>33.690037899792316</v>
      </c>
      <c r="M61">
        <v>0</v>
      </c>
      <c r="N61">
        <v>28.881809762532985</v>
      </c>
      <c r="O61">
        <v>48.490216298639119</v>
      </c>
      <c r="P61">
        <v>59.572316886439268</v>
      </c>
      <c r="Q61">
        <v>1.926576488402062</v>
      </c>
      <c r="R61">
        <v>5.7761562362030903</v>
      </c>
      <c r="S61">
        <v>3.8510232780898876</v>
      </c>
      <c r="T61">
        <v>0</v>
      </c>
      <c r="U61">
        <v>295.01141281917455</v>
      </c>
      <c r="V61">
        <v>3.8783117169069463</v>
      </c>
      <c r="W61">
        <v>11.345873050581915</v>
      </c>
      <c r="X61">
        <v>36.068305910976299</v>
      </c>
      <c r="Y61">
        <v>0</v>
      </c>
      <c r="Z61">
        <v>3.1886763759999996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13.061355824034674</v>
      </c>
      <c r="AL61">
        <v>3.1246958092082622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8.367304138405796</v>
      </c>
      <c r="AS61">
        <v>7.7993609232827836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607.35314616663902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43.319712747969284</v>
      </c>
      <c r="L62">
        <v>33.690037899792316</v>
      </c>
      <c r="M62">
        <v>0</v>
      </c>
      <c r="N62">
        <v>28.881809762532985</v>
      </c>
      <c r="O62">
        <v>48.490216298639119</v>
      </c>
      <c r="P62">
        <v>59.572316886439268</v>
      </c>
      <c r="Q62">
        <v>1.926576488402062</v>
      </c>
      <c r="R62">
        <v>5.7761562362030903</v>
      </c>
      <c r="S62">
        <v>3.8510232780898876</v>
      </c>
      <c r="T62">
        <v>0</v>
      </c>
      <c r="U62">
        <v>295.01141281917455</v>
      </c>
      <c r="V62">
        <v>3.8783117169069463</v>
      </c>
      <c r="W62">
        <v>11.345873050581915</v>
      </c>
      <c r="X62">
        <v>36.068305910976299</v>
      </c>
      <c r="Y62">
        <v>0</v>
      </c>
      <c r="Z62">
        <v>3.1886763759999996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13.061355824034674</v>
      </c>
      <c r="AL62">
        <v>3.1246958092082622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8.367304138405796</v>
      </c>
      <c r="AS62">
        <v>7.7993609232827836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607.35314616663902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39.319758249921243</v>
      </c>
      <c r="L63">
        <v>33.690248110961697</v>
      </c>
      <c r="M63">
        <v>0</v>
      </c>
      <c r="N63">
        <v>28.881809762532985</v>
      </c>
      <c r="O63">
        <v>48.490216298639119</v>
      </c>
      <c r="P63">
        <v>59.572316886439268</v>
      </c>
      <c r="Q63">
        <v>1.9299416649590164</v>
      </c>
      <c r="R63">
        <v>5.7761562362030903</v>
      </c>
      <c r="S63">
        <v>3.6406234216867466</v>
      </c>
      <c r="T63">
        <v>0</v>
      </c>
      <c r="U63">
        <v>295.01141281917455</v>
      </c>
      <c r="V63">
        <v>3.8783117169069463</v>
      </c>
      <c r="W63">
        <v>11.345873050581915</v>
      </c>
      <c r="X63">
        <v>36.068305910976299</v>
      </c>
      <c r="Y63">
        <v>0</v>
      </c>
      <c r="Z63">
        <v>1.5943381879999998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13.061355824034674</v>
      </c>
      <c r="AL63">
        <v>3.1246958092082622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8.367304138405796</v>
      </c>
      <c r="AS63">
        <v>7.7993609232827836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601.55202901191421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38.019670480026733</v>
      </c>
      <c r="L64">
        <v>33.689694184959308</v>
      </c>
      <c r="M64">
        <v>0</v>
      </c>
      <c r="N64">
        <v>28.881809762532985</v>
      </c>
      <c r="O64">
        <v>48.490216298639119</v>
      </c>
      <c r="P64">
        <v>59.572316886439268</v>
      </c>
      <c r="Q64">
        <v>1.9299416649590164</v>
      </c>
      <c r="R64">
        <v>5.7761562362030903</v>
      </c>
      <c r="S64">
        <v>3.8501867587719301</v>
      </c>
      <c r="T64">
        <v>0</v>
      </c>
      <c r="U64">
        <v>295.01141281917455</v>
      </c>
      <c r="V64">
        <v>3.8783117169069463</v>
      </c>
      <c r="W64">
        <v>11.345873050581915</v>
      </c>
      <c r="X64">
        <v>36.068305910976299</v>
      </c>
      <c r="Y64">
        <v>0</v>
      </c>
      <c r="Z64">
        <v>1.5943381879999998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13.061355824034674</v>
      </c>
      <c r="AL64">
        <v>3.1246958092082622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8.367304138405796</v>
      </c>
      <c r="AS64">
        <v>7.7993609232827836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600.46095065310249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37.009709604881039</v>
      </c>
      <c r="L65">
        <v>33.690100440660842</v>
      </c>
      <c r="M65">
        <v>0</v>
      </c>
      <c r="N65">
        <v>28.881809762532985</v>
      </c>
      <c r="O65">
        <v>48.490216298639119</v>
      </c>
      <c r="P65">
        <v>59.572316886439268</v>
      </c>
      <c r="Q65">
        <v>1.9299416649590164</v>
      </c>
      <c r="R65">
        <v>5.7761562362030903</v>
      </c>
      <c r="S65">
        <v>3.8501867587719301</v>
      </c>
      <c r="T65">
        <v>0</v>
      </c>
      <c r="U65">
        <v>295.01141281917455</v>
      </c>
      <c r="V65">
        <v>3.8783117169069463</v>
      </c>
      <c r="W65">
        <v>11.345873050581915</v>
      </c>
      <c r="X65">
        <v>36.068305910976299</v>
      </c>
      <c r="Y65">
        <v>0</v>
      </c>
      <c r="Z65">
        <v>1.5943381879999998</v>
      </c>
      <c r="AA65">
        <v>0</v>
      </c>
      <c r="AB65">
        <v>0</v>
      </c>
      <c r="AC65">
        <v>0</v>
      </c>
      <c r="AD65">
        <v>0</v>
      </c>
      <c r="AE65">
        <v>4.0293084674201092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13.061355824034674</v>
      </c>
      <c r="AL65">
        <v>3.1246958092082622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8.367304138405796</v>
      </c>
      <c r="AS65">
        <v>7.7993609232827836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603.48070450107855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36.987983150778916</v>
      </c>
      <c r="L66">
        <v>33.689836605726612</v>
      </c>
      <c r="M66">
        <v>0</v>
      </c>
      <c r="N66">
        <v>28.881809762532985</v>
      </c>
      <c r="O66">
        <v>48.490216298639119</v>
      </c>
      <c r="P66">
        <v>59.572316886439268</v>
      </c>
      <c r="Q66">
        <v>1.9299416649590164</v>
      </c>
      <c r="R66">
        <v>5.7761562362030903</v>
      </c>
      <c r="S66">
        <v>3.8501867587719301</v>
      </c>
      <c r="T66">
        <v>0</v>
      </c>
      <c r="U66">
        <v>295.01141281917455</v>
      </c>
      <c r="V66">
        <v>3.8783117169069463</v>
      </c>
      <c r="W66">
        <v>11.345873050581915</v>
      </c>
      <c r="X66">
        <v>36.068305910976299</v>
      </c>
      <c r="Y66">
        <v>0</v>
      </c>
      <c r="Z66">
        <v>1.5943381879999998</v>
      </c>
      <c r="AA66">
        <v>0</v>
      </c>
      <c r="AB66">
        <v>0</v>
      </c>
      <c r="AC66">
        <v>0</v>
      </c>
      <c r="AD66">
        <v>0</v>
      </c>
      <c r="AE66">
        <v>4.0293084674201092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13.061355824034674</v>
      </c>
      <c r="AL66">
        <v>3.1246958092082622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8.367304138405796</v>
      </c>
      <c r="AS66">
        <v>7.7993609232827836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603.4587142120422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39.22815001841844</v>
      </c>
      <c r="L67">
        <v>33.690225324294921</v>
      </c>
      <c r="M67">
        <v>0</v>
      </c>
      <c r="N67">
        <v>28.881809762532985</v>
      </c>
      <c r="O67">
        <v>48.490216298639119</v>
      </c>
      <c r="P67">
        <v>59.572316886439268</v>
      </c>
      <c r="Q67">
        <v>1.9299416649590164</v>
      </c>
      <c r="R67">
        <v>5.7761562362030903</v>
      </c>
      <c r="S67">
        <v>3.8501867587719301</v>
      </c>
      <c r="T67">
        <v>0</v>
      </c>
      <c r="U67">
        <v>295.01141281917455</v>
      </c>
      <c r="V67">
        <v>3.8783117169069463</v>
      </c>
      <c r="W67">
        <v>11.345873050581915</v>
      </c>
      <c r="X67">
        <v>36.068305910976299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4.0293084674201092</v>
      </c>
      <c r="AF67">
        <v>0</v>
      </c>
      <c r="AG67">
        <v>0</v>
      </c>
      <c r="AH67">
        <v>4.6308760800000002</v>
      </c>
      <c r="AI67">
        <v>0</v>
      </c>
      <c r="AJ67">
        <v>0</v>
      </c>
      <c r="AK67">
        <v>13.061355824034674</v>
      </c>
      <c r="AL67">
        <v>3.1246958092082622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8.6372173307970996</v>
      </c>
      <c r="AS67">
        <v>7.7993609232827836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609.0057208826413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41.41942511201615</v>
      </c>
      <c r="L68">
        <v>46.209110866526338</v>
      </c>
      <c r="M68">
        <v>0</v>
      </c>
      <c r="N68">
        <v>28.881809762532985</v>
      </c>
      <c r="O68">
        <v>48.490216298639119</v>
      </c>
      <c r="P68">
        <v>59.572316886439268</v>
      </c>
      <c r="Q68">
        <v>1.9299416649590164</v>
      </c>
      <c r="R68">
        <v>5.7761562362030903</v>
      </c>
      <c r="S68">
        <v>3.8501867587719301</v>
      </c>
      <c r="T68">
        <v>0</v>
      </c>
      <c r="U68">
        <v>295.01141281917455</v>
      </c>
      <c r="V68">
        <v>3.8783117169069463</v>
      </c>
      <c r="W68">
        <v>11.345873050581915</v>
      </c>
      <c r="X68">
        <v>36.068305910976299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4.0293084674201092</v>
      </c>
      <c r="AF68">
        <v>0</v>
      </c>
      <c r="AG68">
        <v>0</v>
      </c>
      <c r="AH68">
        <v>4.6308760800000002</v>
      </c>
      <c r="AI68">
        <v>0</v>
      </c>
      <c r="AJ68">
        <v>0</v>
      </c>
      <c r="AK68">
        <v>13.061355824034674</v>
      </c>
      <c r="AL68">
        <v>3.1246958092082622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8.6372173307970996</v>
      </c>
      <c r="AS68">
        <v>7.7993609232827836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623.71588151847038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43.738474623481231</v>
      </c>
      <c r="L69">
        <v>46.208799130015734</v>
      </c>
      <c r="M69">
        <v>0</v>
      </c>
      <c r="N69">
        <v>28.881809762532985</v>
      </c>
      <c r="O69">
        <v>48.490216298639119</v>
      </c>
      <c r="P69">
        <v>59.572316886439268</v>
      </c>
      <c r="Q69">
        <v>1.9299416649590164</v>
      </c>
      <c r="R69">
        <v>10.368655787797108</v>
      </c>
      <c r="S69">
        <v>3.8501867587719301</v>
      </c>
      <c r="T69">
        <v>0</v>
      </c>
      <c r="U69">
        <v>295.01141281917455</v>
      </c>
      <c r="V69">
        <v>3.8783117169069463</v>
      </c>
      <c r="W69">
        <v>11.345873050581915</v>
      </c>
      <c r="X69">
        <v>36.068305910976299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10.651014933199576</v>
      </c>
      <c r="AI69">
        <v>0</v>
      </c>
      <c r="AJ69">
        <v>0</v>
      </c>
      <c r="AK69">
        <v>13.061355824034674</v>
      </c>
      <c r="AL69">
        <v>3.1246958092082622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8.6372173307970996</v>
      </c>
      <c r="AS69">
        <v>7.4007093991971464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636.24860617413287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45.002524702140427</v>
      </c>
      <c r="L70">
        <v>33.689850584727232</v>
      </c>
      <c r="M70">
        <v>0</v>
      </c>
      <c r="N70">
        <v>28.881809762532985</v>
      </c>
      <c r="O70">
        <v>48.490216298639119</v>
      </c>
      <c r="P70">
        <v>59.572316886439268</v>
      </c>
      <c r="Q70">
        <v>1.9299416649590164</v>
      </c>
      <c r="R70">
        <v>10.368655787797108</v>
      </c>
      <c r="S70">
        <v>3.8501867587719301</v>
      </c>
      <c r="T70">
        <v>0</v>
      </c>
      <c r="U70">
        <v>295.01141281917455</v>
      </c>
      <c r="V70">
        <v>3.8783117169069463</v>
      </c>
      <c r="W70">
        <v>11.345873050581915</v>
      </c>
      <c r="X70">
        <v>36.068305910976299</v>
      </c>
      <c r="Y70">
        <v>0</v>
      </c>
      <c r="Z70">
        <v>0</v>
      </c>
      <c r="AA70">
        <v>3.4348712655883742</v>
      </c>
      <c r="AB70">
        <v>0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10.674169257719113</v>
      </c>
      <c r="AI70">
        <v>0</v>
      </c>
      <c r="AJ70">
        <v>0</v>
      </c>
      <c r="AK70">
        <v>13.061355824034674</v>
      </c>
      <c r="AL70">
        <v>3.1246958092082622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8.6372173307970996</v>
      </c>
      <c r="AS70">
        <v>7.4007093991971464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628.45173329761144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45.006257409172946</v>
      </c>
      <c r="L71">
        <v>64.621493215250268</v>
      </c>
      <c r="M71">
        <v>0</v>
      </c>
      <c r="N71">
        <v>28.881809762532985</v>
      </c>
      <c r="O71">
        <v>48.490216298639119</v>
      </c>
      <c r="P71">
        <v>59.572316886439268</v>
      </c>
      <c r="Q71">
        <v>2.6709428914285711</v>
      </c>
      <c r="R71">
        <v>10.368655787797108</v>
      </c>
      <c r="S71">
        <v>6.4482510625737905</v>
      </c>
      <c r="T71">
        <v>0</v>
      </c>
      <c r="U71">
        <v>295.01141281917455</v>
      </c>
      <c r="V71">
        <v>3.8783117169069463</v>
      </c>
      <c r="W71">
        <v>11.345873050581915</v>
      </c>
      <c r="X71">
        <v>36.068305910976299</v>
      </c>
      <c r="Y71">
        <v>0</v>
      </c>
      <c r="Z71">
        <v>0</v>
      </c>
      <c r="AA71">
        <v>3.4348712655883742</v>
      </c>
      <c r="AB71">
        <v>0</v>
      </c>
      <c r="AC71">
        <v>0</v>
      </c>
      <c r="AD71">
        <v>0</v>
      </c>
      <c r="AE71">
        <v>4.0293084674201092</v>
      </c>
      <c r="AF71">
        <v>0</v>
      </c>
      <c r="AG71">
        <v>0</v>
      </c>
      <c r="AH71">
        <v>17.157395871319959</v>
      </c>
      <c r="AI71">
        <v>0</v>
      </c>
      <c r="AJ71">
        <v>0</v>
      </c>
      <c r="AK71">
        <v>13.061355824034674</v>
      </c>
      <c r="AL71">
        <v>3.1246958092082622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8.6372173307970996</v>
      </c>
      <c r="AS71">
        <v>6.5784082983942911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668.38709967823638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68.000182839487891</v>
      </c>
      <c r="L72">
        <v>62.790649844596118</v>
      </c>
      <c r="M72">
        <v>0</v>
      </c>
      <c r="N72">
        <v>28.881809762532985</v>
      </c>
      <c r="O72">
        <v>48.490216298639119</v>
      </c>
      <c r="P72">
        <v>59.572316886439268</v>
      </c>
      <c r="Q72">
        <v>2.6709428914285711</v>
      </c>
      <c r="R72">
        <v>10.368655787797108</v>
      </c>
      <c r="S72">
        <v>6.4482510625737905</v>
      </c>
      <c r="T72">
        <v>0</v>
      </c>
      <c r="U72">
        <v>295.01141281917455</v>
      </c>
      <c r="V72">
        <v>3.8783117169069463</v>
      </c>
      <c r="W72">
        <v>11.345873050581915</v>
      </c>
      <c r="X72">
        <v>36.068305910976299</v>
      </c>
      <c r="Y72">
        <v>0</v>
      </c>
      <c r="Z72">
        <v>0</v>
      </c>
      <c r="AA72">
        <v>6.8697425311767484</v>
      </c>
      <c r="AB72">
        <v>0.81484077299324842</v>
      </c>
      <c r="AC72">
        <v>0.31130488063452172</v>
      </c>
      <c r="AD72">
        <v>0</v>
      </c>
      <c r="AE72">
        <v>4.0293084674201092</v>
      </c>
      <c r="AF72">
        <v>0</v>
      </c>
      <c r="AG72">
        <v>0</v>
      </c>
      <c r="AH72">
        <v>17.157395871319959</v>
      </c>
      <c r="AI72">
        <v>0</v>
      </c>
      <c r="AJ72">
        <v>0</v>
      </c>
      <c r="AK72">
        <v>13.061355824034674</v>
      </c>
      <c r="AL72">
        <v>3.1246958092082622</v>
      </c>
      <c r="AM72">
        <v>1.2907078921230308</v>
      </c>
      <c r="AN72">
        <v>0</v>
      </c>
      <c r="AO72">
        <v>0</v>
      </c>
      <c r="AP72">
        <v>0</v>
      </c>
      <c r="AQ72">
        <v>0</v>
      </c>
      <c r="AR72">
        <v>8.6372173307970996</v>
      </c>
      <c r="AS72">
        <v>6.5784082983942911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695.40190654923629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78.976258624523282</v>
      </c>
      <c r="L73">
        <v>62.790649844596118</v>
      </c>
      <c r="M73">
        <v>0</v>
      </c>
      <c r="N73">
        <v>28.881809762532985</v>
      </c>
      <c r="O73">
        <v>48.490216298639119</v>
      </c>
      <c r="P73">
        <v>59.572316886439268</v>
      </c>
      <c r="Q73">
        <v>2.6709428914285711</v>
      </c>
      <c r="R73">
        <v>10.368655787797108</v>
      </c>
      <c r="S73">
        <v>6.4482510625737905</v>
      </c>
      <c r="T73">
        <v>0</v>
      </c>
      <c r="U73">
        <v>295.01141281917455</v>
      </c>
      <c r="V73">
        <v>3.8783117169069463</v>
      </c>
      <c r="W73">
        <v>11.345873050581915</v>
      </c>
      <c r="X73">
        <v>36.068305910976299</v>
      </c>
      <c r="Y73">
        <v>0</v>
      </c>
      <c r="Z73">
        <v>1.5943381879999998</v>
      </c>
      <c r="AA73">
        <v>10.304613796765123</v>
      </c>
      <c r="AB73">
        <v>3.9112364216054023</v>
      </c>
      <c r="AC73">
        <v>4.7318336777132082</v>
      </c>
      <c r="AD73">
        <v>1.9377139015897047</v>
      </c>
      <c r="AE73">
        <v>4.0293084674201092</v>
      </c>
      <c r="AF73">
        <v>0</v>
      </c>
      <c r="AG73">
        <v>0</v>
      </c>
      <c r="AH73">
        <v>17.157395871319959</v>
      </c>
      <c r="AI73">
        <v>0</v>
      </c>
      <c r="AJ73">
        <v>0</v>
      </c>
      <c r="AK73">
        <v>13.061355824034674</v>
      </c>
      <c r="AL73">
        <v>3.1246958092082622</v>
      </c>
      <c r="AM73">
        <v>2.5814160382595657</v>
      </c>
      <c r="AN73">
        <v>0</v>
      </c>
      <c r="AO73">
        <v>0</v>
      </c>
      <c r="AP73">
        <v>0</v>
      </c>
      <c r="AQ73">
        <v>0</v>
      </c>
      <c r="AR73">
        <v>8.6372173307970996</v>
      </c>
      <c r="AS73">
        <v>5.9205674685548626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721.4946974514379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78.979300647606124</v>
      </c>
      <c r="L74">
        <v>62.790649844596118</v>
      </c>
      <c r="M74">
        <v>0</v>
      </c>
      <c r="N74">
        <v>28.881809762532985</v>
      </c>
      <c r="O74">
        <v>48.490216298639119</v>
      </c>
      <c r="P74">
        <v>59.572316886439268</v>
      </c>
      <c r="Q74">
        <v>2.6709428914285711</v>
      </c>
      <c r="R74">
        <v>10.368655787797108</v>
      </c>
      <c r="S74">
        <v>6.4482510625737905</v>
      </c>
      <c r="T74">
        <v>0</v>
      </c>
      <c r="U74">
        <v>295.01141281917455</v>
      </c>
      <c r="V74">
        <v>3.8783117169069463</v>
      </c>
      <c r="W74">
        <v>11.345873050581915</v>
      </c>
      <c r="X74">
        <v>36.068305910976299</v>
      </c>
      <c r="Y74">
        <v>0</v>
      </c>
      <c r="Z74">
        <v>4.7830145640000001</v>
      </c>
      <c r="AA74">
        <v>10.304613796765123</v>
      </c>
      <c r="AB74">
        <v>9.6607538343585926</v>
      </c>
      <c r="AC74">
        <v>7.104910319302653</v>
      </c>
      <c r="AD74">
        <v>4.4567416180923543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13.061355824034674</v>
      </c>
      <c r="AL74">
        <v>3.1246958092082622</v>
      </c>
      <c r="AM74">
        <v>3.864301584546137</v>
      </c>
      <c r="AN74">
        <v>0</v>
      </c>
      <c r="AO74">
        <v>0</v>
      </c>
      <c r="AP74">
        <v>0</v>
      </c>
      <c r="AQ74">
        <v>0</v>
      </c>
      <c r="AR74">
        <v>8.6372173307970996</v>
      </c>
      <c r="AS74">
        <v>5.9205674685548626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746.35936350751183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78.593444139037715</v>
      </c>
      <c r="L75">
        <v>62.790649844596118</v>
      </c>
      <c r="M75">
        <v>0</v>
      </c>
      <c r="N75">
        <v>28.881809762532985</v>
      </c>
      <c r="O75">
        <v>48.490216298639119</v>
      </c>
      <c r="P75">
        <v>59.572316886439268</v>
      </c>
      <c r="Q75">
        <v>2.6709428914285711</v>
      </c>
      <c r="R75">
        <v>10.368655787797108</v>
      </c>
      <c r="S75">
        <v>6.4482510625737905</v>
      </c>
      <c r="T75">
        <v>0</v>
      </c>
      <c r="U75">
        <v>295.01141281917455</v>
      </c>
      <c r="V75">
        <v>3.8783117169069463</v>
      </c>
      <c r="W75">
        <v>11.345873050581915</v>
      </c>
      <c r="X75">
        <v>36.068305910976299</v>
      </c>
      <c r="Y75">
        <v>0</v>
      </c>
      <c r="Z75">
        <v>4.7830145640000001</v>
      </c>
      <c r="AA75">
        <v>10.304613796765123</v>
      </c>
      <c r="AB75">
        <v>9.6607538343585926</v>
      </c>
      <c r="AC75">
        <v>7.104910319302653</v>
      </c>
      <c r="AD75">
        <v>6.7006143811506433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13.061355824034674</v>
      </c>
      <c r="AL75">
        <v>6.2493916184165244</v>
      </c>
      <c r="AM75">
        <v>3.864301584546137</v>
      </c>
      <c r="AN75">
        <v>0</v>
      </c>
      <c r="AO75">
        <v>0</v>
      </c>
      <c r="AP75">
        <v>0</v>
      </c>
      <c r="AQ75">
        <v>0</v>
      </c>
      <c r="AR75">
        <v>8.6372173307970996</v>
      </c>
      <c r="AS75">
        <v>6.5784082983942911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751.99991640104952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78.593444139037715</v>
      </c>
      <c r="L76">
        <v>62.790649844596118</v>
      </c>
      <c r="M76">
        <v>0</v>
      </c>
      <c r="N76">
        <v>28.881809762532985</v>
      </c>
      <c r="O76">
        <v>48.490216298639119</v>
      </c>
      <c r="P76">
        <v>59.572316886439268</v>
      </c>
      <c r="Q76">
        <v>2.6709428914285711</v>
      </c>
      <c r="R76">
        <v>10.368655787797108</v>
      </c>
      <c r="S76">
        <v>6.4482510625737905</v>
      </c>
      <c r="T76">
        <v>0</v>
      </c>
      <c r="U76">
        <v>295.01141281917455</v>
      </c>
      <c r="V76">
        <v>3.8783117169069463</v>
      </c>
      <c r="W76">
        <v>11.345873050581915</v>
      </c>
      <c r="X76">
        <v>36.068305910976299</v>
      </c>
      <c r="Y76">
        <v>0</v>
      </c>
      <c r="Z76">
        <v>4.7830145640000001</v>
      </c>
      <c r="AA76">
        <v>10.304613796765123</v>
      </c>
      <c r="AB76">
        <v>9.6607538343585926</v>
      </c>
      <c r="AC76">
        <v>7.104910319302653</v>
      </c>
      <c r="AD76">
        <v>6.7006143811506433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13.061355824034674</v>
      </c>
      <c r="AL76">
        <v>13.635036581583481</v>
      </c>
      <c r="AM76">
        <v>3.864301584546137</v>
      </c>
      <c r="AN76">
        <v>0</v>
      </c>
      <c r="AO76">
        <v>0</v>
      </c>
      <c r="AP76">
        <v>0</v>
      </c>
      <c r="AQ76">
        <v>0</v>
      </c>
      <c r="AR76">
        <v>8.6372173307970996</v>
      </c>
      <c r="AS76">
        <v>6.5784082983942911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759.38556136421641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78.518765105031221</v>
      </c>
      <c r="L77">
        <v>62.740329159302178</v>
      </c>
      <c r="M77">
        <v>0</v>
      </c>
      <c r="N77">
        <v>28.881809762532985</v>
      </c>
      <c r="O77">
        <v>48.490216298639119</v>
      </c>
      <c r="P77">
        <v>59.572316886439268</v>
      </c>
      <c r="Q77">
        <v>2.6700918682464452</v>
      </c>
      <c r="R77">
        <v>10.368655787797108</v>
      </c>
      <c r="S77">
        <v>6.4482510625737905</v>
      </c>
      <c r="T77">
        <v>0</v>
      </c>
      <c r="U77">
        <v>295.01141281917455</v>
      </c>
      <c r="V77">
        <v>3.8783117169069463</v>
      </c>
      <c r="W77">
        <v>11.345873050581915</v>
      </c>
      <c r="X77">
        <v>36.068305910976299</v>
      </c>
      <c r="Y77">
        <v>0</v>
      </c>
      <c r="Z77">
        <v>4.7830145640000001</v>
      </c>
      <c r="AA77">
        <v>10.304613796765123</v>
      </c>
      <c r="AB77">
        <v>9.6607538343585926</v>
      </c>
      <c r="AC77">
        <v>7.104910319302653</v>
      </c>
      <c r="AD77">
        <v>6.7006143811506433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13.061355824034674</v>
      </c>
      <c r="AL77">
        <v>13.635036581583481</v>
      </c>
      <c r="AM77">
        <v>3.864301584546137</v>
      </c>
      <c r="AN77">
        <v>0</v>
      </c>
      <c r="AO77">
        <v>0</v>
      </c>
      <c r="AP77">
        <v>0</v>
      </c>
      <c r="AQ77">
        <v>0</v>
      </c>
      <c r="AR77">
        <v>8.6372173307970996</v>
      </c>
      <c r="AS77">
        <v>7.0717891112845681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759.75309143462425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78.518765105031221</v>
      </c>
      <c r="L78">
        <v>62.740329159302178</v>
      </c>
      <c r="M78">
        <v>0</v>
      </c>
      <c r="N78">
        <v>28.881809762532985</v>
      </c>
      <c r="O78">
        <v>48.490216298639119</v>
      </c>
      <c r="P78">
        <v>59.572316886439268</v>
      </c>
      <c r="Q78">
        <v>2.6700918682464452</v>
      </c>
      <c r="R78">
        <v>10.368655787797108</v>
      </c>
      <c r="S78">
        <v>6.4482510625737905</v>
      </c>
      <c r="T78">
        <v>0</v>
      </c>
      <c r="U78">
        <v>295.01141281917455</v>
      </c>
      <c r="V78">
        <v>3.8783117169069463</v>
      </c>
      <c r="W78">
        <v>11.345873050581915</v>
      </c>
      <c r="X78">
        <v>36.068305910976299</v>
      </c>
      <c r="Y78">
        <v>0</v>
      </c>
      <c r="Z78">
        <v>4.7830145640000001</v>
      </c>
      <c r="AA78">
        <v>10.304613796765123</v>
      </c>
      <c r="AB78">
        <v>9.6607538343585926</v>
      </c>
      <c r="AC78">
        <v>7.104910319302653</v>
      </c>
      <c r="AD78">
        <v>6.7006143811506433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13.061355824034674</v>
      </c>
      <c r="AL78">
        <v>13.635036581583481</v>
      </c>
      <c r="AM78">
        <v>3.864301584546137</v>
      </c>
      <c r="AN78">
        <v>0</v>
      </c>
      <c r="AO78">
        <v>0</v>
      </c>
      <c r="AP78">
        <v>0</v>
      </c>
      <c r="AQ78">
        <v>0</v>
      </c>
      <c r="AR78">
        <v>8.6372173307970996</v>
      </c>
      <c r="AS78">
        <v>7.0717891112845681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759.75309143462425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78.518765105031221</v>
      </c>
      <c r="L79">
        <v>62.740329159302178</v>
      </c>
      <c r="M79">
        <v>0</v>
      </c>
      <c r="N79">
        <v>28.881809762532985</v>
      </c>
      <c r="O79">
        <v>48.490216298639119</v>
      </c>
      <c r="P79">
        <v>59.572316886439268</v>
      </c>
      <c r="Q79">
        <v>2.6700918682464452</v>
      </c>
      <c r="R79">
        <v>10.368655787797108</v>
      </c>
      <c r="S79">
        <v>6.4482510625737905</v>
      </c>
      <c r="T79">
        <v>0</v>
      </c>
      <c r="U79">
        <v>295.01141281917455</v>
      </c>
      <c r="V79">
        <v>3.8783117169069463</v>
      </c>
      <c r="W79">
        <v>11.345873050581915</v>
      </c>
      <c r="X79">
        <v>36.068305910976299</v>
      </c>
      <c r="Y79">
        <v>0</v>
      </c>
      <c r="Z79">
        <v>4.7830145640000001</v>
      </c>
      <c r="AA79">
        <v>10.304613796765123</v>
      </c>
      <c r="AB79">
        <v>9.6607538343585926</v>
      </c>
      <c r="AC79">
        <v>7.104910319302653</v>
      </c>
      <c r="AD79">
        <v>4.4567416180923543</v>
      </c>
      <c r="AE79">
        <v>8.0586169348402183</v>
      </c>
      <c r="AF79">
        <v>0</v>
      </c>
      <c r="AG79">
        <v>0</v>
      </c>
      <c r="AH79">
        <v>22.876527743759244</v>
      </c>
      <c r="AI79">
        <v>0</v>
      </c>
      <c r="AJ79">
        <v>0</v>
      </c>
      <c r="AK79">
        <v>13.061355824034674</v>
      </c>
      <c r="AL79">
        <v>13.635036581583481</v>
      </c>
      <c r="AM79">
        <v>3.864301584546137</v>
      </c>
      <c r="AN79">
        <v>0</v>
      </c>
      <c r="AO79">
        <v>0</v>
      </c>
      <c r="AP79">
        <v>0</v>
      </c>
      <c r="AQ79">
        <v>0</v>
      </c>
      <c r="AR79">
        <v>8.6372173307970996</v>
      </c>
      <c r="AS79">
        <v>7.2362491282337205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757.673678688515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78.518765105031221</v>
      </c>
      <c r="L80">
        <v>62.740329159302178</v>
      </c>
      <c r="M80">
        <v>0</v>
      </c>
      <c r="N80">
        <v>28.881809762532985</v>
      </c>
      <c r="O80">
        <v>48.490216298639119</v>
      </c>
      <c r="P80">
        <v>59.572316886439268</v>
      </c>
      <c r="Q80">
        <v>2.6700918682464452</v>
      </c>
      <c r="R80">
        <v>10.368655787797108</v>
      </c>
      <c r="S80">
        <v>6.4482510625737905</v>
      </c>
      <c r="T80">
        <v>0</v>
      </c>
      <c r="U80">
        <v>295.01141281917455</v>
      </c>
      <c r="V80">
        <v>3.8783117169069463</v>
      </c>
      <c r="W80">
        <v>11.345873050581915</v>
      </c>
      <c r="X80">
        <v>36.068305910976299</v>
      </c>
      <c r="Y80">
        <v>0</v>
      </c>
      <c r="Z80">
        <v>1.5943381879999998</v>
      </c>
      <c r="AA80">
        <v>10.304613796765123</v>
      </c>
      <c r="AB80">
        <v>6.4405024715678927</v>
      </c>
      <c r="AC80">
        <v>2.3659168388566041</v>
      </c>
      <c r="AD80">
        <v>1.9377139015897047</v>
      </c>
      <c r="AE80">
        <v>4.0293084674201092</v>
      </c>
      <c r="AF80">
        <v>0</v>
      </c>
      <c r="AG80">
        <v>0</v>
      </c>
      <c r="AH80">
        <v>18.523504320000001</v>
      </c>
      <c r="AI80">
        <v>0</v>
      </c>
      <c r="AJ80">
        <v>0</v>
      </c>
      <c r="AK80">
        <v>13.061355824034674</v>
      </c>
      <c r="AL80">
        <v>13.635036581583481</v>
      </c>
      <c r="AM80">
        <v>3.864301584546137</v>
      </c>
      <c r="AN80">
        <v>0</v>
      </c>
      <c r="AO80">
        <v>0</v>
      </c>
      <c r="AP80">
        <v>0</v>
      </c>
      <c r="AQ80">
        <v>0</v>
      </c>
      <c r="AR80">
        <v>8.6372173307970996</v>
      </c>
      <c r="AS80">
        <v>7.2362491282337205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735.62439786159644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78.518765105031221</v>
      </c>
      <c r="L81">
        <v>62.740329159302178</v>
      </c>
      <c r="M81">
        <v>0</v>
      </c>
      <c r="N81">
        <v>28.881809762532985</v>
      </c>
      <c r="O81">
        <v>48.490216298639119</v>
      </c>
      <c r="P81">
        <v>59.572316886439268</v>
      </c>
      <c r="Q81">
        <v>2.6700918682464452</v>
      </c>
      <c r="R81">
        <v>10.368655787797108</v>
      </c>
      <c r="S81">
        <v>6.4482510625737905</v>
      </c>
      <c r="T81">
        <v>0</v>
      </c>
      <c r="U81">
        <v>295.01141281917455</v>
      </c>
      <c r="V81">
        <v>3.8783117169069463</v>
      </c>
      <c r="W81">
        <v>11.345873050581915</v>
      </c>
      <c r="X81">
        <v>36.068305910976299</v>
      </c>
      <c r="Y81">
        <v>0</v>
      </c>
      <c r="Z81">
        <v>1.5943381879999998</v>
      </c>
      <c r="AA81">
        <v>10.304613796765123</v>
      </c>
      <c r="AB81">
        <v>3.2202513627906986</v>
      </c>
      <c r="AC81">
        <v>0</v>
      </c>
      <c r="AD81">
        <v>0</v>
      </c>
      <c r="AE81">
        <v>4.0293084674201092</v>
      </c>
      <c r="AF81">
        <v>0</v>
      </c>
      <c r="AG81">
        <v>0</v>
      </c>
      <c r="AH81">
        <v>13.892628239999999</v>
      </c>
      <c r="AI81">
        <v>0</v>
      </c>
      <c r="AJ81">
        <v>0</v>
      </c>
      <c r="AK81">
        <v>13.061355824034674</v>
      </c>
      <c r="AL81">
        <v>13.635036581583481</v>
      </c>
      <c r="AM81">
        <v>3.864301584546137</v>
      </c>
      <c r="AN81">
        <v>0</v>
      </c>
      <c r="AO81">
        <v>0</v>
      </c>
      <c r="AP81">
        <v>0</v>
      </c>
      <c r="AQ81">
        <v>0</v>
      </c>
      <c r="AR81">
        <v>8.6372173307970996</v>
      </c>
      <c r="AS81">
        <v>6.5784082983942911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722.81179910253343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78.518765105031221</v>
      </c>
      <c r="L82">
        <v>62.740329159302178</v>
      </c>
      <c r="M82">
        <v>0</v>
      </c>
      <c r="N82">
        <v>28.881809762532985</v>
      </c>
      <c r="O82">
        <v>48.490216298639119</v>
      </c>
      <c r="P82">
        <v>59.572316886439268</v>
      </c>
      <c r="Q82">
        <v>2.6700918682464452</v>
      </c>
      <c r="R82">
        <v>10.368655787797108</v>
      </c>
      <c r="S82">
        <v>6.4482510625737905</v>
      </c>
      <c r="T82">
        <v>0</v>
      </c>
      <c r="U82">
        <v>295.01141281917455</v>
      </c>
      <c r="V82">
        <v>3.8783117169069463</v>
      </c>
      <c r="W82">
        <v>11.345873050581915</v>
      </c>
      <c r="X82">
        <v>36.068305910976299</v>
      </c>
      <c r="Y82">
        <v>0</v>
      </c>
      <c r="Z82">
        <v>1.5943381879999998</v>
      </c>
      <c r="AA82">
        <v>6.8697425311767484</v>
      </c>
      <c r="AB82">
        <v>3.2202513627906986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13.892628239999999</v>
      </c>
      <c r="AI82">
        <v>0</v>
      </c>
      <c r="AJ82">
        <v>0</v>
      </c>
      <c r="AK82">
        <v>13.061355824034674</v>
      </c>
      <c r="AL82">
        <v>6.2493916184165244</v>
      </c>
      <c r="AM82">
        <v>3.864301584546137</v>
      </c>
      <c r="AN82">
        <v>0</v>
      </c>
      <c r="AO82">
        <v>0</v>
      </c>
      <c r="AP82">
        <v>0</v>
      </c>
      <c r="AQ82">
        <v>0</v>
      </c>
      <c r="AR82">
        <v>8.6372173307970996</v>
      </c>
      <c r="AS82">
        <v>6.5784082983942911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711.99128287377812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78.593444139037715</v>
      </c>
      <c r="L83">
        <v>62.790459000572589</v>
      </c>
      <c r="M83">
        <v>0</v>
      </c>
      <c r="N83">
        <v>28.881809762532985</v>
      </c>
      <c r="O83">
        <v>48.490216298639119</v>
      </c>
      <c r="P83">
        <v>59.572316886439268</v>
      </c>
      <c r="Q83">
        <v>2.6716388941626272</v>
      </c>
      <c r="R83">
        <v>10.368655787797108</v>
      </c>
      <c r="S83">
        <v>6.4482510625737905</v>
      </c>
      <c r="T83">
        <v>0</v>
      </c>
      <c r="U83">
        <v>295.01141281917455</v>
      </c>
      <c r="V83">
        <v>3.8783117169069463</v>
      </c>
      <c r="W83">
        <v>11.345873050581915</v>
      </c>
      <c r="X83">
        <v>36.068305910976299</v>
      </c>
      <c r="Y83">
        <v>0</v>
      </c>
      <c r="Z83">
        <v>1.5943381879999998</v>
      </c>
      <c r="AA83">
        <v>6.8697425311767484</v>
      </c>
      <c r="AB83">
        <v>3.2202513627906986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9.2617521600000003</v>
      </c>
      <c r="AI83">
        <v>0</v>
      </c>
      <c r="AJ83">
        <v>0</v>
      </c>
      <c r="AK83">
        <v>13.061355824034674</v>
      </c>
      <c r="AL83">
        <v>3.1246958092082622</v>
      </c>
      <c r="AM83">
        <v>3.864301584546137</v>
      </c>
      <c r="AN83">
        <v>0</v>
      </c>
      <c r="AO83">
        <v>0</v>
      </c>
      <c r="AP83">
        <v>0</v>
      </c>
      <c r="AQ83">
        <v>0</v>
      </c>
      <c r="AR83">
        <v>8.6372173307970996</v>
      </c>
      <c r="AS83">
        <v>6.5784082983942911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704.36206688576294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78.593444139037715</v>
      </c>
      <c r="L84">
        <v>62.790459000572589</v>
      </c>
      <c r="M84">
        <v>0</v>
      </c>
      <c r="N84">
        <v>28.881809762532985</v>
      </c>
      <c r="O84">
        <v>48.490216298639119</v>
      </c>
      <c r="P84">
        <v>59.572316886439268</v>
      </c>
      <c r="Q84">
        <v>2.6716388941626272</v>
      </c>
      <c r="R84">
        <v>10.368655787797108</v>
      </c>
      <c r="S84">
        <v>6.4482510625737905</v>
      </c>
      <c r="T84">
        <v>0</v>
      </c>
      <c r="U84">
        <v>295.01141281917455</v>
      </c>
      <c r="V84">
        <v>3.8783117169069463</v>
      </c>
      <c r="W84">
        <v>11.345873050581915</v>
      </c>
      <c r="X84">
        <v>36.068305910976299</v>
      </c>
      <c r="Y84">
        <v>0</v>
      </c>
      <c r="Z84">
        <v>1.5943381879999998</v>
      </c>
      <c r="AA84">
        <v>3.4348712655883742</v>
      </c>
      <c r="AB84">
        <v>3.2202513627906986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9.2617521600000003</v>
      </c>
      <c r="AI84">
        <v>0</v>
      </c>
      <c r="AJ84">
        <v>0</v>
      </c>
      <c r="AK84">
        <v>13.061355824034674</v>
      </c>
      <c r="AL84">
        <v>3.1246958092082622</v>
      </c>
      <c r="AM84">
        <v>3.864301584546137</v>
      </c>
      <c r="AN84">
        <v>0</v>
      </c>
      <c r="AO84">
        <v>0</v>
      </c>
      <c r="AP84">
        <v>0</v>
      </c>
      <c r="AQ84">
        <v>0</v>
      </c>
      <c r="AR84">
        <v>8.6372173307970996</v>
      </c>
      <c r="AS84">
        <v>6.5784082983942911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700.92719562017464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78.593444139037715</v>
      </c>
      <c r="L85">
        <v>62.790459000572589</v>
      </c>
      <c r="M85">
        <v>0</v>
      </c>
      <c r="N85">
        <v>28.881809762532985</v>
      </c>
      <c r="O85">
        <v>48.490216298639119</v>
      </c>
      <c r="P85">
        <v>59.572316886439268</v>
      </c>
      <c r="Q85">
        <v>2.6716388941626272</v>
      </c>
      <c r="R85">
        <v>10.368655787797108</v>
      </c>
      <c r="S85">
        <v>6.4482510625737905</v>
      </c>
      <c r="T85">
        <v>0</v>
      </c>
      <c r="U85">
        <v>295.01141281917455</v>
      </c>
      <c r="V85">
        <v>3.5029342047930285</v>
      </c>
      <c r="W85">
        <v>11.345873050581915</v>
      </c>
      <c r="X85">
        <v>36.068305910976299</v>
      </c>
      <c r="Y85">
        <v>0</v>
      </c>
      <c r="Z85">
        <v>1.5943381879999998</v>
      </c>
      <c r="AA85">
        <v>3.4348712655883742</v>
      </c>
      <c r="AB85">
        <v>3.2202513627906986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4.6308760800000002</v>
      </c>
      <c r="AI85">
        <v>0</v>
      </c>
      <c r="AJ85">
        <v>0</v>
      </c>
      <c r="AK85">
        <v>13.061355824034674</v>
      </c>
      <c r="AL85">
        <v>3.1246958092082622</v>
      </c>
      <c r="AM85">
        <v>3.864301584546137</v>
      </c>
      <c r="AN85">
        <v>0</v>
      </c>
      <c r="AO85">
        <v>0</v>
      </c>
      <c r="AP85">
        <v>0</v>
      </c>
      <c r="AQ85">
        <v>0</v>
      </c>
      <c r="AR85">
        <v>8.6372173307970996</v>
      </c>
      <c r="AS85">
        <v>7.4007093991971464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696.74324312886358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45.003595704700132</v>
      </c>
      <c r="L86">
        <v>62.740329159302178</v>
      </c>
      <c r="M86">
        <v>0</v>
      </c>
      <c r="N86">
        <v>28.881809762532985</v>
      </c>
      <c r="O86">
        <v>48.490216298639119</v>
      </c>
      <c r="P86">
        <v>59.572316886439268</v>
      </c>
      <c r="Q86">
        <v>2.6700918682464452</v>
      </c>
      <c r="R86">
        <v>10.368655787797108</v>
      </c>
      <c r="S86">
        <v>6.4482510625737905</v>
      </c>
      <c r="T86">
        <v>0</v>
      </c>
      <c r="U86">
        <v>295.01141281917455</v>
      </c>
      <c r="V86">
        <v>3.5029342047930285</v>
      </c>
      <c r="W86">
        <v>11.345873050581915</v>
      </c>
      <c r="X86">
        <v>36.068305910976299</v>
      </c>
      <c r="Y86">
        <v>0</v>
      </c>
      <c r="Z86">
        <v>1.5943381879999998</v>
      </c>
      <c r="AA86">
        <v>3.4348712655883742</v>
      </c>
      <c r="AB86">
        <v>3.2202513627906986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13.061355824034674</v>
      </c>
      <c r="AL86">
        <v>3.1246958092082622</v>
      </c>
      <c r="AM86">
        <v>3.864301584546137</v>
      </c>
      <c r="AN86">
        <v>0</v>
      </c>
      <c r="AO86">
        <v>0</v>
      </c>
      <c r="AP86">
        <v>0</v>
      </c>
      <c r="AQ86">
        <v>0</v>
      </c>
      <c r="AR86">
        <v>8.6372173307970996</v>
      </c>
      <c r="AS86">
        <v>7.4007093991971464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658.47084174733925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45.003595704700132</v>
      </c>
      <c r="L87">
        <v>62.740329159302178</v>
      </c>
      <c r="M87">
        <v>0</v>
      </c>
      <c r="N87">
        <v>28.881809762532985</v>
      </c>
      <c r="O87">
        <v>48.490216298639119</v>
      </c>
      <c r="P87">
        <v>59.572316886439268</v>
      </c>
      <c r="Q87">
        <v>2.6700918682464452</v>
      </c>
      <c r="R87">
        <v>10.364089379377909</v>
      </c>
      <c r="S87">
        <v>6.4474161999214452</v>
      </c>
      <c r="T87">
        <v>0</v>
      </c>
      <c r="U87">
        <v>295.01141281917455</v>
      </c>
      <c r="V87">
        <v>3.5029342047930285</v>
      </c>
      <c r="W87">
        <v>11.345873050581915</v>
      </c>
      <c r="X87">
        <v>36.068305910976299</v>
      </c>
      <c r="Y87">
        <v>0</v>
      </c>
      <c r="Z87">
        <v>1.5943381879999998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13.061355824034674</v>
      </c>
      <c r="AL87">
        <v>3.1246958092082622</v>
      </c>
      <c r="AM87">
        <v>3.864301584546137</v>
      </c>
      <c r="AN87">
        <v>0</v>
      </c>
      <c r="AO87">
        <v>0</v>
      </c>
      <c r="AP87">
        <v>9.3945765984755611E-2</v>
      </c>
      <c r="AQ87">
        <v>0</v>
      </c>
      <c r="AR87">
        <v>8.6372173307970996</v>
      </c>
      <c r="AS87">
        <v>7.4007093991971464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651.90426361387347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45.003595704700132</v>
      </c>
      <c r="L88">
        <v>62.740510575721409</v>
      </c>
      <c r="M88">
        <v>0</v>
      </c>
      <c r="N88">
        <v>28.881809762532985</v>
      </c>
      <c r="O88">
        <v>48.490216298639119</v>
      </c>
      <c r="P88">
        <v>59.572316886439268</v>
      </c>
      <c r="Q88">
        <v>2.6708259839319468</v>
      </c>
      <c r="R88">
        <v>10.364089379377909</v>
      </c>
      <c r="S88">
        <v>6.4474253201099767</v>
      </c>
      <c r="T88">
        <v>0</v>
      </c>
      <c r="U88">
        <v>295.01141281917455</v>
      </c>
      <c r="V88">
        <v>3.5029342047930285</v>
      </c>
      <c r="W88">
        <v>11.345873050581915</v>
      </c>
      <c r="X88">
        <v>36.068305910976299</v>
      </c>
      <c r="Y88">
        <v>0</v>
      </c>
      <c r="Z88">
        <v>1.5943381879999998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13.061355824034674</v>
      </c>
      <c r="AL88">
        <v>3.1246958092082622</v>
      </c>
      <c r="AM88">
        <v>3.864301584546137</v>
      </c>
      <c r="AN88">
        <v>0</v>
      </c>
      <c r="AO88">
        <v>0</v>
      </c>
      <c r="AP88">
        <v>9.3945765984755611E-2</v>
      </c>
      <c r="AQ88">
        <v>0</v>
      </c>
      <c r="AR88">
        <v>8.6372173307970996</v>
      </c>
      <c r="AS88">
        <v>7.4007093991971464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651.90518826616665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45.003595704700132</v>
      </c>
      <c r="L89">
        <v>62.740510575721409</v>
      </c>
      <c r="M89">
        <v>0</v>
      </c>
      <c r="N89">
        <v>28.881809762532985</v>
      </c>
      <c r="O89">
        <v>48.490216298639119</v>
      </c>
      <c r="P89">
        <v>59.572316886439268</v>
      </c>
      <c r="Q89">
        <v>2.6708259839319468</v>
      </c>
      <c r="R89">
        <v>10.364089379377909</v>
      </c>
      <c r="S89">
        <v>6.4474253201099767</v>
      </c>
      <c r="T89">
        <v>0</v>
      </c>
      <c r="U89">
        <v>295.01141281917455</v>
      </c>
      <c r="V89">
        <v>3.5029342047930285</v>
      </c>
      <c r="W89">
        <v>11.345873050581915</v>
      </c>
      <c r="X89">
        <v>36.068305910976299</v>
      </c>
      <c r="Y89">
        <v>0</v>
      </c>
      <c r="Z89">
        <v>1.5943381879999998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13.061355824034674</v>
      </c>
      <c r="AL89">
        <v>3.1246958092082622</v>
      </c>
      <c r="AM89">
        <v>3.864301584546137</v>
      </c>
      <c r="AN89">
        <v>0</v>
      </c>
      <c r="AO89">
        <v>0</v>
      </c>
      <c r="AP89">
        <v>0.15657627664125937</v>
      </c>
      <c r="AQ89">
        <v>0</v>
      </c>
      <c r="AR89">
        <v>8.6372173307970996</v>
      </c>
      <c r="AS89">
        <v>7.4007093991971464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651.96781877682315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45.003474749624239</v>
      </c>
      <c r="L90">
        <v>62.790649844596118</v>
      </c>
      <c r="M90">
        <v>0</v>
      </c>
      <c r="N90">
        <v>28.881809762532985</v>
      </c>
      <c r="O90">
        <v>48.490216298639119</v>
      </c>
      <c r="P90">
        <v>59.572316886439268</v>
      </c>
      <c r="Q90">
        <v>2.6716388941626272</v>
      </c>
      <c r="R90">
        <v>10.364089379377909</v>
      </c>
      <c r="S90">
        <v>6.4474253201099767</v>
      </c>
      <c r="T90">
        <v>0</v>
      </c>
      <c r="U90">
        <v>295.01141281917455</v>
      </c>
      <c r="V90">
        <v>3.5029342047930285</v>
      </c>
      <c r="W90">
        <v>11.345873050581915</v>
      </c>
      <c r="X90">
        <v>36.068305910976299</v>
      </c>
      <c r="Y90">
        <v>0</v>
      </c>
      <c r="Z90">
        <v>1.5943381879999998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13.061355824034674</v>
      </c>
      <c r="AL90">
        <v>3.1246958092082622</v>
      </c>
      <c r="AM90">
        <v>3.864301584546137</v>
      </c>
      <c r="AN90">
        <v>0</v>
      </c>
      <c r="AO90">
        <v>0</v>
      </c>
      <c r="AP90">
        <v>0.15657627664125937</v>
      </c>
      <c r="AQ90">
        <v>0</v>
      </c>
      <c r="AR90">
        <v>8.6372173307970996</v>
      </c>
      <c r="AS90">
        <v>7.4007093991971464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652.01865000085263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78.979300647606124</v>
      </c>
      <c r="L91">
        <v>62.790649844596118</v>
      </c>
      <c r="M91">
        <v>0</v>
      </c>
      <c r="N91">
        <v>28.881809762532985</v>
      </c>
      <c r="O91">
        <v>48.490216298639119</v>
      </c>
      <c r="P91">
        <v>59.572316886439268</v>
      </c>
      <c r="Q91">
        <v>2.6716388941626272</v>
      </c>
      <c r="R91">
        <v>10.364089379377909</v>
      </c>
      <c r="S91">
        <v>6.4474253201099767</v>
      </c>
      <c r="T91">
        <v>0</v>
      </c>
      <c r="U91">
        <v>295.01141281917455</v>
      </c>
      <c r="V91">
        <v>3.5029342047930285</v>
      </c>
      <c r="W91">
        <v>11.345873050581915</v>
      </c>
      <c r="X91">
        <v>36.068305910976299</v>
      </c>
      <c r="Y91">
        <v>0</v>
      </c>
      <c r="Z91">
        <v>1.5943381879999998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13.061355824034674</v>
      </c>
      <c r="AL91">
        <v>3.1246958092082622</v>
      </c>
      <c r="AM91">
        <v>2.5814160382595657</v>
      </c>
      <c r="AN91">
        <v>0</v>
      </c>
      <c r="AO91">
        <v>0</v>
      </c>
      <c r="AP91">
        <v>0.15657627664125937</v>
      </c>
      <c r="AQ91">
        <v>0</v>
      </c>
      <c r="AR91">
        <v>8.6372173307970996</v>
      </c>
      <c r="AS91">
        <v>7.4007093991971464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680.68228188512774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45.003474749624239</v>
      </c>
      <c r="L92">
        <v>62.790649844596118</v>
      </c>
      <c r="M92">
        <v>0</v>
      </c>
      <c r="N92">
        <v>28.881809762532985</v>
      </c>
      <c r="O92">
        <v>48.490216298639119</v>
      </c>
      <c r="P92">
        <v>59.572316886439268</v>
      </c>
      <c r="Q92">
        <v>2.6716388941626272</v>
      </c>
      <c r="R92">
        <v>10.364089379377909</v>
      </c>
      <c r="S92">
        <v>6.4474253201099767</v>
      </c>
      <c r="T92">
        <v>0</v>
      </c>
      <c r="U92">
        <v>295.01141281917455</v>
      </c>
      <c r="V92">
        <v>3.5029342047930285</v>
      </c>
      <c r="W92">
        <v>11.345873050581915</v>
      </c>
      <c r="X92">
        <v>36.068305910976299</v>
      </c>
      <c r="Y92">
        <v>0</v>
      </c>
      <c r="Z92">
        <v>1.5943381879999998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13.061355824034674</v>
      </c>
      <c r="AL92">
        <v>3.1246958092082622</v>
      </c>
      <c r="AM92">
        <v>2.5814160382595657</v>
      </c>
      <c r="AN92">
        <v>0</v>
      </c>
      <c r="AO92">
        <v>0</v>
      </c>
      <c r="AP92">
        <v>0.15657627664125937</v>
      </c>
      <c r="AQ92">
        <v>0</v>
      </c>
      <c r="AR92">
        <v>8.6372173307970996</v>
      </c>
      <c r="AS92">
        <v>7.4007093991971464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646.70645598714589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45.003474749624239</v>
      </c>
      <c r="L93">
        <v>62.790649844596118</v>
      </c>
      <c r="M93">
        <v>0</v>
      </c>
      <c r="N93">
        <v>28.881809762532985</v>
      </c>
      <c r="O93">
        <v>48.490216298639119</v>
      </c>
      <c r="P93">
        <v>59.572316886439268</v>
      </c>
      <c r="Q93">
        <v>2.6716388941626272</v>
      </c>
      <c r="R93">
        <v>10.364089379377909</v>
      </c>
      <c r="S93">
        <v>6.4474253201099767</v>
      </c>
      <c r="T93">
        <v>0</v>
      </c>
      <c r="U93">
        <v>295.01141281917455</v>
      </c>
      <c r="V93">
        <v>3.5029342047930285</v>
      </c>
      <c r="W93">
        <v>11.345873050581915</v>
      </c>
      <c r="X93">
        <v>36.068305910976299</v>
      </c>
      <c r="Y93">
        <v>0</v>
      </c>
      <c r="Z93">
        <v>1.5943381879999998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13.061355824034674</v>
      </c>
      <c r="AL93">
        <v>3.1246958092082622</v>
      </c>
      <c r="AM93">
        <v>2.5814160382595657</v>
      </c>
      <c r="AN93">
        <v>0</v>
      </c>
      <c r="AO93">
        <v>0</v>
      </c>
      <c r="AP93">
        <v>0.15657627664125937</v>
      </c>
      <c r="AQ93">
        <v>0</v>
      </c>
      <c r="AR93">
        <v>8.6372173307970996</v>
      </c>
      <c r="AS93">
        <v>7.4007093991971464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646.70645598714589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45.003474749624239</v>
      </c>
      <c r="L94">
        <v>62.790649844596118</v>
      </c>
      <c r="M94">
        <v>0</v>
      </c>
      <c r="N94">
        <v>28.881809762532985</v>
      </c>
      <c r="O94">
        <v>48.490216298639119</v>
      </c>
      <c r="P94">
        <v>59.572316886439268</v>
      </c>
      <c r="Q94">
        <v>2.6716388941626272</v>
      </c>
      <c r="R94">
        <v>10.364089379377909</v>
      </c>
      <c r="S94">
        <v>6.4474253201099767</v>
      </c>
      <c r="T94">
        <v>0</v>
      </c>
      <c r="U94">
        <v>295.01141281917455</v>
      </c>
      <c r="V94">
        <v>3.5029342047930285</v>
      </c>
      <c r="W94">
        <v>11.345873050581915</v>
      </c>
      <c r="X94">
        <v>36.068305910976299</v>
      </c>
      <c r="Y94">
        <v>0</v>
      </c>
      <c r="Z94">
        <v>1.5943381879999998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13.061355824034674</v>
      </c>
      <c r="AL94">
        <v>3.1246958092082622</v>
      </c>
      <c r="AM94">
        <v>2.5814160382595657</v>
      </c>
      <c r="AN94">
        <v>0</v>
      </c>
      <c r="AO94">
        <v>0</v>
      </c>
      <c r="AP94">
        <v>0.15657627664125937</v>
      </c>
      <c r="AQ94">
        <v>0</v>
      </c>
      <c r="AR94">
        <v>8.6372173307970996</v>
      </c>
      <c r="AS94">
        <v>7.4007093991971464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646.70645598714589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45.003474749624239</v>
      </c>
      <c r="L95">
        <v>62.790649844596118</v>
      </c>
      <c r="M95">
        <v>0</v>
      </c>
      <c r="N95">
        <v>28.881809762532985</v>
      </c>
      <c r="O95">
        <v>48.490216298639119</v>
      </c>
      <c r="P95">
        <v>59.572316886439268</v>
      </c>
      <c r="Q95">
        <v>2.6716388941626272</v>
      </c>
      <c r="R95">
        <v>10.368655787797108</v>
      </c>
      <c r="S95">
        <v>6.4482510625737905</v>
      </c>
      <c r="T95">
        <v>0</v>
      </c>
      <c r="U95">
        <v>295.01141281917455</v>
      </c>
      <c r="V95">
        <v>3.5029342047930285</v>
      </c>
      <c r="W95">
        <v>11.345873050581915</v>
      </c>
      <c r="X95">
        <v>36.068305910976299</v>
      </c>
      <c r="Y95">
        <v>0</v>
      </c>
      <c r="Z95">
        <v>1.5943381879999998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5.7191318724392817</v>
      </c>
      <c r="AI95">
        <v>0</v>
      </c>
      <c r="AJ95">
        <v>0</v>
      </c>
      <c r="AK95">
        <v>13.061355824034674</v>
      </c>
      <c r="AL95">
        <v>3.1246958092082622</v>
      </c>
      <c r="AM95">
        <v>2.5814160382595657</v>
      </c>
      <c r="AN95">
        <v>0</v>
      </c>
      <c r="AO95">
        <v>0</v>
      </c>
      <c r="AP95">
        <v>0.15657627664125937</v>
      </c>
      <c r="AQ95">
        <v>0</v>
      </c>
      <c r="AR95">
        <v>8.6372173307970996</v>
      </c>
      <c r="AS95">
        <v>7.4007093991971464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652.43098001046826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47.003477430257618</v>
      </c>
      <c r="L96">
        <v>62.790649844596118</v>
      </c>
      <c r="M96">
        <v>0</v>
      </c>
      <c r="N96">
        <v>28.881809762532985</v>
      </c>
      <c r="O96">
        <v>48.490216298639119</v>
      </c>
      <c r="P96">
        <v>59.572316886439268</v>
      </c>
      <c r="Q96">
        <v>2.6716388941626272</v>
      </c>
      <c r="R96">
        <v>10.368655787797108</v>
      </c>
      <c r="S96">
        <v>6.4482510625737905</v>
      </c>
      <c r="T96">
        <v>0</v>
      </c>
      <c r="U96">
        <v>295.01141281917455</v>
      </c>
      <c r="V96">
        <v>3.5029342047930285</v>
      </c>
      <c r="W96">
        <v>11.345873050581915</v>
      </c>
      <c r="X96">
        <v>36.068305910976299</v>
      </c>
      <c r="Y96">
        <v>0</v>
      </c>
      <c r="Z96">
        <v>1.5943381879999998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5.7191318724392817</v>
      </c>
      <c r="AI96">
        <v>0</v>
      </c>
      <c r="AJ96">
        <v>0</v>
      </c>
      <c r="AK96">
        <v>13.061355824034674</v>
      </c>
      <c r="AL96">
        <v>3.1246958092082622</v>
      </c>
      <c r="AM96">
        <v>2.5814160382595657</v>
      </c>
      <c r="AN96">
        <v>0</v>
      </c>
      <c r="AO96">
        <v>0</v>
      </c>
      <c r="AP96">
        <v>1.5657635282853359</v>
      </c>
      <c r="AQ96">
        <v>0</v>
      </c>
      <c r="AR96">
        <v>8.6372173307970996</v>
      </c>
      <c r="AS96">
        <v>7.4007093991971464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655.84016994274577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45.00347397650755</v>
      </c>
      <c r="L97">
        <v>62.791004028590216</v>
      </c>
      <c r="M97">
        <v>0</v>
      </c>
      <c r="N97">
        <v>28.881809762532985</v>
      </c>
      <c r="O97">
        <v>48.490216298639119</v>
      </c>
      <c r="P97">
        <v>59.572316886439268</v>
      </c>
      <c r="Q97">
        <v>2.6716388941626272</v>
      </c>
      <c r="R97">
        <v>10.366034497871132</v>
      </c>
      <c r="S97">
        <v>6.4503289676390168</v>
      </c>
      <c r="T97">
        <v>0</v>
      </c>
      <c r="U97">
        <v>295.01141281917455</v>
      </c>
      <c r="V97">
        <v>3.64</v>
      </c>
      <c r="W97">
        <v>11.346343497664764</v>
      </c>
      <c r="X97">
        <v>36.070395150530608</v>
      </c>
      <c r="Y97">
        <v>0</v>
      </c>
      <c r="Z97">
        <v>1.5943381879999998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5.7191318724392817</v>
      </c>
      <c r="AI97">
        <v>0</v>
      </c>
      <c r="AJ97">
        <v>0</v>
      </c>
      <c r="AK97">
        <v>13.061355824034674</v>
      </c>
      <c r="AL97">
        <v>3.1246958092082622</v>
      </c>
      <c r="AM97">
        <v>2.5814160382595657</v>
      </c>
      <c r="AN97">
        <v>0</v>
      </c>
      <c r="AO97">
        <v>0</v>
      </c>
      <c r="AP97">
        <v>1.5657635282853359</v>
      </c>
      <c r="AQ97">
        <v>0</v>
      </c>
      <c r="AR97">
        <v>8.6372173307970996</v>
      </c>
      <c r="AS97">
        <v>6.907328840321143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653.48622221109724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45.003473382295958</v>
      </c>
      <c r="L98">
        <v>62.790887095700434</v>
      </c>
      <c r="M98">
        <v>0</v>
      </c>
      <c r="N98">
        <v>28.881809762532985</v>
      </c>
      <c r="O98">
        <v>48.490216298639119</v>
      </c>
      <c r="P98">
        <v>59.572316886439268</v>
      </c>
      <c r="Q98">
        <v>2.6705654549446582</v>
      </c>
      <c r="R98">
        <v>10.366034497871132</v>
      </c>
      <c r="S98">
        <v>6.4503289676390168</v>
      </c>
      <c r="T98">
        <v>0</v>
      </c>
      <c r="U98">
        <v>295.01141281917455</v>
      </c>
      <c r="V98">
        <v>3.64</v>
      </c>
      <c r="W98">
        <v>11.345873050581915</v>
      </c>
      <c r="X98">
        <v>35.598862184105208</v>
      </c>
      <c r="Y98">
        <v>0</v>
      </c>
      <c r="Z98">
        <v>1.5943381879999998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5.7191318724392817</v>
      </c>
      <c r="AI98">
        <v>0</v>
      </c>
      <c r="AJ98">
        <v>0</v>
      </c>
      <c r="AK98">
        <v>13.061355824034674</v>
      </c>
      <c r="AL98">
        <v>3.1246958092082622</v>
      </c>
      <c r="AM98">
        <v>2.5814160382595657</v>
      </c>
      <c r="AN98">
        <v>0</v>
      </c>
      <c r="AO98">
        <v>0</v>
      </c>
      <c r="AP98">
        <v>1.5657635282853359</v>
      </c>
      <c r="AQ98">
        <v>0</v>
      </c>
      <c r="AR98">
        <v>8.6372173307970996</v>
      </c>
      <c r="AS98">
        <v>6.907328840321143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653.01302783126948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1.1966730294973023</v>
      </c>
      <c r="L99">
        <f t="shared" si="2"/>
        <v>1.1558779084252457</v>
      </c>
      <c r="M99">
        <f t="shared" si="2"/>
        <v>0</v>
      </c>
      <c r="N99">
        <f t="shared" si="2"/>
        <v>0.69316343430079275</v>
      </c>
      <c r="O99">
        <f t="shared" si="2"/>
        <v>1.1637651911673386</v>
      </c>
      <c r="P99">
        <f t="shared" si="2"/>
        <v>1.4297356052745449</v>
      </c>
      <c r="Q99">
        <f t="shared" si="2"/>
        <v>5.4581205019722329E-2</v>
      </c>
      <c r="R99">
        <f t="shared" si="2"/>
        <v>0.22988540647029684</v>
      </c>
      <c r="S99">
        <f t="shared" si="2"/>
        <v>0.12843769400763588</v>
      </c>
      <c r="T99">
        <f t="shared" si="2"/>
        <v>0</v>
      </c>
      <c r="U99">
        <f t="shared" si="2"/>
        <v>7.0738572871024115</v>
      </c>
      <c r="V99">
        <f t="shared" si="2"/>
        <v>9.2655385304596952E-2</v>
      </c>
      <c r="W99">
        <f t="shared" si="2"/>
        <v>0.26532660175070483</v>
      </c>
      <c r="X99">
        <f t="shared" si="2"/>
        <v>0.85290942831289329</v>
      </c>
      <c r="Y99">
        <f t="shared" si="2"/>
        <v>0</v>
      </c>
      <c r="Z99">
        <f t="shared" si="2"/>
        <v>5.1018822015999957E-2</v>
      </c>
      <c r="AA99">
        <f t="shared" si="2"/>
        <v>6.7600367910073858E-2</v>
      </c>
      <c r="AB99">
        <f t="shared" si="2"/>
        <v>4.8883936013503382E-2</v>
      </c>
      <c r="AC99">
        <f t="shared" si="2"/>
        <v>2.7898828484922245E-2</v>
      </c>
      <c r="AD99">
        <f t="shared" si="2"/>
        <v>2.1476328165878123E-2</v>
      </c>
      <c r="AE99">
        <f t="shared" si="2"/>
        <v>8.3608150698967293E-2</v>
      </c>
      <c r="AF99">
        <f t="shared" si="2"/>
        <v>0</v>
      </c>
      <c r="AG99">
        <f t="shared" si="2"/>
        <v>0</v>
      </c>
      <c r="AH99">
        <f t="shared" si="2"/>
        <v>0.16316891852893883</v>
      </c>
      <c r="AI99">
        <f t="shared" si="2"/>
        <v>0</v>
      </c>
      <c r="AJ99">
        <f t="shared" si="2"/>
        <v>0</v>
      </c>
      <c r="AK99">
        <f t="shared" si="2"/>
        <v>0.3134725397768322</v>
      </c>
      <c r="AL99">
        <f t="shared" si="2"/>
        <v>0.14288381880225914</v>
      </c>
      <c r="AM99">
        <f t="shared" si="2"/>
        <v>6.2621502495011222E-2</v>
      </c>
      <c r="AN99">
        <f t="shared" si="2"/>
        <v>0</v>
      </c>
      <c r="AO99">
        <f t="shared" si="2"/>
        <v>0</v>
      </c>
      <c r="AP99">
        <f t="shared" si="2"/>
        <v>4.9243261859858332E-3</v>
      </c>
      <c r="AQ99">
        <f t="shared" si="2"/>
        <v>0</v>
      </c>
      <c r="AR99">
        <f t="shared" si="2"/>
        <v>0.20702330046086925</v>
      </c>
      <c r="AS99">
        <f t="shared" si="2"/>
        <v>0.18179826143186884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15.713247277604589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2.8900302391629298</v>
      </c>
      <c r="L3">
        <v>490.92784993972782</v>
      </c>
      <c r="M3">
        <v>27.169754561878953</v>
      </c>
      <c r="N3">
        <v>34.882185751978902</v>
      </c>
      <c r="O3">
        <v>0</v>
      </c>
      <c r="P3">
        <v>36.871434003743758</v>
      </c>
      <c r="Q3">
        <v>3.2206029066666666</v>
      </c>
      <c r="R3">
        <v>6.9273499585580467</v>
      </c>
      <c r="S3">
        <v>4.3509318605179459</v>
      </c>
      <c r="T3">
        <v>0</v>
      </c>
      <c r="U3">
        <v>22.859766816095348</v>
      </c>
      <c r="V3">
        <v>3.6471984691195791</v>
      </c>
      <c r="W3">
        <v>7.567561257913856</v>
      </c>
      <c r="X3">
        <v>24.060263579755098</v>
      </c>
      <c r="Y3">
        <v>0</v>
      </c>
      <c r="Z3">
        <v>3.851747590909091</v>
      </c>
      <c r="AA3">
        <v>0</v>
      </c>
      <c r="AB3">
        <v>0</v>
      </c>
      <c r="AC3">
        <v>0</v>
      </c>
      <c r="AD3">
        <v>0</v>
      </c>
      <c r="AE3">
        <v>4.8663265197194088</v>
      </c>
      <c r="AF3">
        <v>2.4750853727180528</v>
      </c>
      <c r="AG3">
        <v>12.710935385200003</v>
      </c>
      <c r="AH3">
        <v>0</v>
      </c>
      <c r="AI3">
        <v>0</v>
      </c>
      <c r="AJ3">
        <v>0</v>
      </c>
      <c r="AK3">
        <v>15.776561657762018</v>
      </c>
      <c r="AL3">
        <v>0</v>
      </c>
      <c r="AM3">
        <v>4.6677476316579147</v>
      </c>
      <c r="AN3">
        <v>0.644509</v>
      </c>
      <c r="AO3">
        <v>0</v>
      </c>
      <c r="AP3">
        <v>1.8915221589892295</v>
      </c>
      <c r="AQ3">
        <v>0</v>
      </c>
      <c r="AR3">
        <v>11.737174197282609</v>
      </c>
      <c r="AS3">
        <v>9.613813366190902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733.6103522255479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2.8900261181696152</v>
      </c>
      <c r="L4">
        <v>423.5459837635446</v>
      </c>
      <c r="M4">
        <v>27.169754561878953</v>
      </c>
      <c r="N4">
        <v>34.882185751978902</v>
      </c>
      <c r="O4">
        <v>0</v>
      </c>
      <c r="P4">
        <v>36.871434003743758</v>
      </c>
      <c r="Q4">
        <v>3.2206029066666666</v>
      </c>
      <c r="R4">
        <v>6.9273499585580467</v>
      </c>
      <c r="S4">
        <v>4.3302208418413866</v>
      </c>
      <c r="T4">
        <v>0</v>
      </c>
      <c r="U4">
        <v>22.859766816095348</v>
      </c>
      <c r="V4">
        <v>4.3283317245283017</v>
      </c>
      <c r="W4">
        <v>7.567561257913856</v>
      </c>
      <c r="X4">
        <v>24.060263579755098</v>
      </c>
      <c r="Y4">
        <v>0</v>
      </c>
      <c r="Z4">
        <v>3.851747590909091</v>
      </c>
      <c r="AA4">
        <v>0</v>
      </c>
      <c r="AB4">
        <v>0</v>
      </c>
      <c r="AC4">
        <v>0</v>
      </c>
      <c r="AD4">
        <v>0</v>
      </c>
      <c r="AE4">
        <v>4.8663265197194088</v>
      </c>
      <c r="AF4">
        <v>2.4750853727180528</v>
      </c>
      <c r="AG4">
        <v>12.710935385200003</v>
      </c>
      <c r="AH4">
        <v>0</v>
      </c>
      <c r="AI4">
        <v>0</v>
      </c>
      <c r="AJ4">
        <v>0</v>
      </c>
      <c r="AK4">
        <v>15.776561657762018</v>
      </c>
      <c r="AL4">
        <v>0</v>
      </c>
      <c r="AM4">
        <v>4.6677476316579147</v>
      </c>
      <c r="AN4">
        <v>0.644509</v>
      </c>
      <c r="AO4">
        <v>0</v>
      </c>
      <c r="AP4">
        <v>1.8915221589892295</v>
      </c>
      <c r="AQ4">
        <v>0</v>
      </c>
      <c r="AR4">
        <v>11.737174197282609</v>
      </c>
      <c r="AS4">
        <v>9.613813366190902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666.88890416510378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2.8898556464456355</v>
      </c>
      <c r="L5">
        <v>356.16248076879043</v>
      </c>
      <c r="M5">
        <v>27.169754561878953</v>
      </c>
      <c r="N5">
        <v>34.882185751978902</v>
      </c>
      <c r="O5">
        <v>0</v>
      </c>
      <c r="P5">
        <v>36.871434003743758</v>
      </c>
      <c r="Q5">
        <v>3.2206029066666666</v>
      </c>
      <c r="R5">
        <v>6.9273499585580467</v>
      </c>
      <c r="S5">
        <v>4.3302208418413866</v>
      </c>
      <c r="T5">
        <v>0</v>
      </c>
      <c r="U5">
        <v>22.859766816095348</v>
      </c>
      <c r="V5">
        <v>4.3283317245283017</v>
      </c>
      <c r="W5">
        <v>13.636610099437569</v>
      </c>
      <c r="X5">
        <v>43.317965402370206</v>
      </c>
      <c r="Y5">
        <v>0</v>
      </c>
      <c r="Z5">
        <v>3.851747590909091</v>
      </c>
      <c r="AA5">
        <v>0</v>
      </c>
      <c r="AB5">
        <v>0</v>
      </c>
      <c r="AC5">
        <v>0</v>
      </c>
      <c r="AD5">
        <v>0</v>
      </c>
      <c r="AE5">
        <v>4.8663265197194088</v>
      </c>
      <c r="AF5">
        <v>2.4750853727180528</v>
      </c>
      <c r="AG5">
        <v>12.710935385200003</v>
      </c>
      <c r="AH5">
        <v>0</v>
      </c>
      <c r="AI5">
        <v>0</v>
      </c>
      <c r="AJ5">
        <v>0</v>
      </c>
      <c r="AK5">
        <v>15.776561657762018</v>
      </c>
      <c r="AL5">
        <v>0</v>
      </c>
      <c r="AM5">
        <v>4.6677476316579147</v>
      </c>
      <c r="AN5">
        <v>0.644509</v>
      </c>
      <c r="AO5">
        <v>0</v>
      </c>
      <c r="AP5">
        <v>1.8915221589892295</v>
      </c>
      <c r="AQ5">
        <v>0</v>
      </c>
      <c r="AR5">
        <v>10.107011097282609</v>
      </c>
      <c r="AS5">
        <v>9.613813366190902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623.20181826276439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2.890018444192314</v>
      </c>
      <c r="L6">
        <v>307.07004760091837</v>
      </c>
      <c r="M6">
        <v>27.169754561878953</v>
      </c>
      <c r="N6">
        <v>34.882185751978902</v>
      </c>
      <c r="O6">
        <v>0</v>
      </c>
      <c r="P6">
        <v>36.871434003743758</v>
      </c>
      <c r="Q6">
        <v>3.2206029066666666</v>
      </c>
      <c r="R6">
        <v>6.9273499585580467</v>
      </c>
      <c r="S6">
        <v>4.3302208418413866</v>
      </c>
      <c r="T6">
        <v>0</v>
      </c>
      <c r="U6">
        <v>22.859766816095348</v>
      </c>
      <c r="V6">
        <v>4.9257565799626626</v>
      </c>
      <c r="W6">
        <v>13.705014935989258</v>
      </c>
      <c r="X6">
        <v>43.317965402370206</v>
      </c>
      <c r="Y6">
        <v>0</v>
      </c>
      <c r="Z6">
        <v>3.851747590909091</v>
      </c>
      <c r="AA6">
        <v>0</v>
      </c>
      <c r="AB6">
        <v>0</v>
      </c>
      <c r="AC6">
        <v>0</v>
      </c>
      <c r="AD6">
        <v>0</v>
      </c>
      <c r="AE6">
        <v>4.8663265197194088</v>
      </c>
      <c r="AF6">
        <v>2.4750853727180528</v>
      </c>
      <c r="AG6">
        <v>12.710935385200003</v>
      </c>
      <c r="AH6">
        <v>0</v>
      </c>
      <c r="AI6">
        <v>0</v>
      </c>
      <c r="AJ6">
        <v>0</v>
      </c>
      <c r="AK6">
        <v>15.776561657762018</v>
      </c>
      <c r="AL6">
        <v>0</v>
      </c>
      <c r="AM6">
        <v>4.6677476316579147</v>
      </c>
      <c r="AN6">
        <v>0.644509</v>
      </c>
      <c r="AO6">
        <v>0</v>
      </c>
      <c r="AP6">
        <v>1.8915221589892295</v>
      </c>
      <c r="AQ6">
        <v>0</v>
      </c>
      <c r="AR6">
        <v>10.107011097282609</v>
      </c>
      <c r="AS6">
        <v>9.613813366190902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574.77537758462518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3.5300607543403757</v>
      </c>
      <c r="L7">
        <v>307.07004760091837</v>
      </c>
      <c r="M7">
        <v>27.169754561878953</v>
      </c>
      <c r="N7">
        <v>34.882185751978902</v>
      </c>
      <c r="O7">
        <v>0</v>
      </c>
      <c r="P7">
        <v>36.871434003743758</v>
      </c>
      <c r="Q7">
        <v>3.2199026741803283</v>
      </c>
      <c r="R7">
        <v>6.9273499585580467</v>
      </c>
      <c r="S7">
        <v>4.3302208418413866</v>
      </c>
      <c r="T7">
        <v>0</v>
      </c>
      <c r="U7">
        <v>22.859766816095348</v>
      </c>
      <c r="V7">
        <v>4.3283317245283017</v>
      </c>
      <c r="W7">
        <v>13.705014935989258</v>
      </c>
      <c r="X7">
        <v>43.317965402370206</v>
      </c>
      <c r="Y7">
        <v>0</v>
      </c>
      <c r="Z7">
        <v>3.851747590909091</v>
      </c>
      <c r="AA7">
        <v>0</v>
      </c>
      <c r="AB7">
        <v>0</v>
      </c>
      <c r="AC7">
        <v>0</v>
      </c>
      <c r="AD7">
        <v>0</v>
      </c>
      <c r="AE7">
        <v>4.8663265197194088</v>
      </c>
      <c r="AF7">
        <v>2.4750853727180528</v>
      </c>
      <c r="AG7">
        <v>12.710935385200003</v>
      </c>
      <c r="AH7">
        <v>0</v>
      </c>
      <c r="AI7">
        <v>0</v>
      </c>
      <c r="AJ7">
        <v>0</v>
      </c>
      <c r="AK7">
        <v>15.776561657762018</v>
      </c>
      <c r="AL7">
        <v>0</v>
      </c>
      <c r="AM7">
        <v>4.6677476316579147</v>
      </c>
      <c r="AN7">
        <v>0.644509</v>
      </c>
      <c r="AO7">
        <v>0</v>
      </c>
      <c r="AP7">
        <v>1.8915221589892295</v>
      </c>
      <c r="AQ7">
        <v>0</v>
      </c>
      <c r="AR7">
        <v>10.107011097282609</v>
      </c>
      <c r="AS7">
        <v>9.613813366190902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574.81729480685249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3.4000871994848887</v>
      </c>
      <c r="L8">
        <v>307.07004760091837</v>
      </c>
      <c r="M8">
        <v>27.169754561878953</v>
      </c>
      <c r="N8">
        <v>34.882185751978902</v>
      </c>
      <c r="O8">
        <v>0</v>
      </c>
      <c r="P8">
        <v>36.871434003743758</v>
      </c>
      <c r="Q8">
        <v>3.2199026741803283</v>
      </c>
      <c r="R8">
        <v>6.9273499585580467</v>
      </c>
      <c r="S8">
        <v>4.3302208418413866</v>
      </c>
      <c r="T8">
        <v>0</v>
      </c>
      <c r="U8">
        <v>22.859766816095348</v>
      </c>
      <c r="V8">
        <v>4.3283317245283017</v>
      </c>
      <c r="W8">
        <v>13.705014935989258</v>
      </c>
      <c r="X8">
        <v>43.317965402370206</v>
      </c>
      <c r="Y8">
        <v>0</v>
      </c>
      <c r="Z8">
        <v>3.851747590909091</v>
      </c>
      <c r="AA8">
        <v>0</v>
      </c>
      <c r="AB8">
        <v>0</v>
      </c>
      <c r="AC8">
        <v>0</v>
      </c>
      <c r="AD8">
        <v>0</v>
      </c>
      <c r="AE8">
        <v>4.8663265197194088</v>
      </c>
      <c r="AF8">
        <v>2.4750853727180528</v>
      </c>
      <c r="AG8">
        <v>12.710935385200003</v>
      </c>
      <c r="AH8">
        <v>0</v>
      </c>
      <c r="AI8">
        <v>0</v>
      </c>
      <c r="AJ8">
        <v>0</v>
      </c>
      <c r="AK8">
        <v>15.776561657762018</v>
      </c>
      <c r="AL8">
        <v>0</v>
      </c>
      <c r="AM8">
        <v>4.6677476316579147</v>
      </c>
      <c r="AN8">
        <v>0.644509</v>
      </c>
      <c r="AO8">
        <v>0</v>
      </c>
      <c r="AP8">
        <v>0</v>
      </c>
      <c r="AQ8">
        <v>0</v>
      </c>
      <c r="AR8">
        <v>10.107011097282609</v>
      </c>
      <c r="AS8">
        <v>9.613813366190902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572.79579909300776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3.1599373910633877</v>
      </c>
      <c r="L9">
        <v>307.07612001781945</v>
      </c>
      <c r="M9">
        <v>27.169754561878953</v>
      </c>
      <c r="N9">
        <v>34.882185751978902</v>
      </c>
      <c r="O9">
        <v>0</v>
      </c>
      <c r="P9">
        <v>36.871434003743758</v>
      </c>
      <c r="Q9">
        <v>3.2199026741803283</v>
      </c>
      <c r="R9">
        <v>6.9273499585580467</v>
      </c>
      <c r="S9">
        <v>4.3302208418413866</v>
      </c>
      <c r="T9">
        <v>0</v>
      </c>
      <c r="U9">
        <v>22.859766816095348</v>
      </c>
      <c r="V9">
        <v>4.3283317245283017</v>
      </c>
      <c r="W9">
        <v>13.705014935989258</v>
      </c>
      <c r="X9">
        <v>43.317965402370206</v>
      </c>
      <c r="Y9">
        <v>0</v>
      </c>
      <c r="Z9">
        <v>1.9258737954545455</v>
      </c>
      <c r="AA9">
        <v>0</v>
      </c>
      <c r="AB9">
        <v>0</v>
      </c>
      <c r="AC9">
        <v>0</v>
      </c>
      <c r="AD9">
        <v>0</v>
      </c>
      <c r="AE9">
        <v>4.8663265197194088</v>
      </c>
      <c r="AF9">
        <v>2.4750853727180528</v>
      </c>
      <c r="AG9">
        <v>12.710935385200003</v>
      </c>
      <c r="AH9">
        <v>0</v>
      </c>
      <c r="AI9">
        <v>0</v>
      </c>
      <c r="AJ9">
        <v>0</v>
      </c>
      <c r="AK9">
        <v>15.776561657762018</v>
      </c>
      <c r="AL9">
        <v>0</v>
      </c>
      <c r="AM9">
        <v>4.6677476316579147</v>
      </c>
      <c r="AN9">
        <v>0.644509</v>
      </c>
      <c r="AO9">
        <v>0</v>
      </c>
      <c r="AP9">
        <v>0</v>
      </c>
      <c r="AQ9">
        <v>0</v>
      </c>
      <c r="AR9">
        <v>11.737174197282609</v>
      </c>
      <c r="AS9">
        <v>9.613813366190902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572.26601100603284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3.0000171252105559</v>
      </c>
      <c r="L10">
        <v>307.07612001781945</v>
      </c>
      <c r="M10">
        <v>27.169754561878953</v>
      </c>
      <c r="N10">
        <v>34.882185751978902</v>
      </c>
      <c r="O10">
        <v>0</v>
      </c>
      <c r="P10">
        <v>36.871434003743758</v>
      </c>
      <c r="Q10">
        <v>3.2233937711313398</v>
      </c>
      <c r="R10">
        <v>6.9273499585580467</v>
      </c>
      <c r="S10">
        <v>4.3310202051886799</v>
      </c>
      <c r="T10">
        <v>0</v>
      </c>
      <c r="U10">
        <v>22.859766816095348</v>
      </c>
      <c r="V10">
        <v>4.3283317245283017</v>
      </c>
      <c r="W10">
        <v>13.705014935989258</v>
      </c>
      <c r="X10">
        <v>43.317965402370206</v>
      </c>
      <c r="Y10">
        <v>0</v>
      </c>
      <c r="Z10">
        <v>1.9258737954545455</v>
      </c>
      <c r="AA10">
        <v>0</v>
      </c>
      <c r="AB10">
        <v>0</v>
      </c>
      <c r="AC10">
        <v>0</v>
      </c>
      <c r="AD10">
        <v>0</v>
      </c>
      <c r="AE10">
        <v>4.8663265197194088</v>
      </c>
      <c r="AF10">
        <v>2.4750853727180528</v>
      </c>
      <c r="AG10">
        <v>12.710935385200003</v>
      </c>
      <c r="AH10">
        <v>0</v>
      </c>
      <c r="AI10">
        <v>0</v>
      </c>
      <c r="AJ10">
        <v>0</v>
      </c>
      <c r="AK10">
        <v>15.776561657762018</v>
      </c>
      <c r="AL10">
        <v>0</v>
      </c>
      <c r="AM10">
        <v>4.6677476316579147</v>
      </c>
      <c r="AN10">
        <v>0.644509</v>
      </c>
      <c r="AO10">
        <v>0</v>
      </c>
      <c r="AP10">
        <v>0</v>
      </c>
      <c r="AQ10">
        <v>0</v>
      </c>
      <c r="AR10">
        <v>11.737174197282609</v>
      </c>
      <c r="AS10">
        <v>9.613813366190902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572.11038120047829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2.9999353096446701</v>
      </c>
      <c r="L11">
        <v>307.07612001781945</v>
      </c>
      <c r="M11">
        <v>27.169754561878953</v>
      </c>
      <c r="N11">
        <v>34.882185751978902</v>
      </c>
      <c r="O11">
        <v>0</v>
      </c>
      <c r="P11">
        <v>36.871434003743758</v>
      </c>
      <c r="Q11">
        <v>3.2233937711313398</v>
      </c>
      <c r="R11">
        <v>6.9273499585580467</v>
      </c>
      <c r="S11">
        <v>4.3310202051886799</v>
      </c>
      <c r="T11">
        <v>0</v>
      </c>
      <c r="U11">
        <v>22.859766816095348</v>
      </c>
      <c r="V11">
        <v>4.3283317245283017</v>
      </c>
      <c r="W11">
        <v>13.705014935989258</v>
      </c>
      <c r="X11">
        <v>43.317965402370206</v>
      </c>
      <c r="Y11">
        <v>0</v>
      </c>
      <c r="Z11">
        <v>1.9258737954545455</v>
      </c>
      <c r="AA11">
        <v>0</v>
      </c>
      <c r="AB11">
        <v>0</v>
      </c>
      <c r="AC11">
        <v>0</v>
      </c>
      <c r="AD11">
        <v>0</v>
      </c>
      <c r="AE11">
        <v>4.8663265197194088</v>
      </c>
      <c r="AF11">
        <v>2.4750853727180528</v>
      </c>
      <c r="AG11">
        <v>12.710935385200003</v>
      </c>
      <c r="AH11">
        <v>0</v>
      </c>
      <c r="AI11">
        <v>0</v>
      </c>
      <c r="AJ11">
        <v>0</v>
      </c>
      <c r="AK11">
        <v>15.776561657762018</v>
      </c>
      <c r="AL11">
        <v>0</v>
      </c>
      <c r="AM11">
        <v>4.6677476316579147</v>
      </c>
      <c r="AN11">
        <v>0.644509</v>
      </c>
      <c r="AO11">
        <v>0</v>
      </c>
      <c r="AP11">
        <v>0</v>
      </c>
      <c r="AQ11">
        <v>0</v>
      </c>
      <c r="AR11">
        <v>10.107011097282609</v>
      </c>
      <c r="AS11">
        <v>9.613813366190902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570.48013628491242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2.9499560579670332</v>
      </c>
      <c r="L12">
        <v>307.31393157732793</v>
      </c>
      <c r="M12">
        <v>27.169754561878953</v>
      </c>
      <c r="N12">
        <v>34.882185751978902</v>
      </c>
      <c r="O12">
        <v>0</v>
      </c>
      <c r="P12">
        <v>36.871434003743758</v>
      </c>
      <c r="Q12">
        <v>3.2233937711313398</v>
      </c>
      <c r="R12">
        <v>6.9273499585580467</v>
      </c>
      <c r="S12">
        <v>4.3306006518105855</v>
      </c>
      <c r="T12">
        <v>0</v>
      </c>
      <c r="U12">
        <v>22.859766816095348</v>
      </c>
      <c r="V12">
        <v>4.3283317245283017</v>
      </c>
      <c r="W12">
        <v>13.705014935989258</v>
      </c>
      <c r="X12">
        <v>43.317965402370206</v>
      </c>
      <c r="Y12">
        <v>0</v>
      </c>
      <c r="Z12">
        <v>1.9258737954545455</v>
      </c>
      <c r="AA12">
        <v>0</v>
      </c>
      <c r="AB12">
        <v>0</v>
      </c>
      <c r="AC12">
        <v>0</v>
      </c>
      <c r="AD12">
        <v>0</v>
      </c>
      <c r="AE12">
        <v>4.8663265197194088</v>
      </c>
      <c r="AF12">
        <v>2.4750853727180528</v>
      </c>
      <c r="AG12">
        <v>12.710935385200003</v>
      </c>
      <c r="AH12">
        <v>0</v>
      </c>
      <c r="AI12">
        <v>0</v>
      </c>
      <c r="AJ12">
        <v>0</v>
      </c>
      <c r="AK12">
        <v>15.776561657762018</v>
      </c>
      <c r="AL12">
        <v>0</v>
      </c>
      <c r="AM12">
        <v>4.6677476316579147</v>
      </c>
      <c r="AN12">
        <v>0.644509</v>
      </c>
      <c r="AO12">
        <v>0</v>
      </c>
      <c r="AP12">
        <v>0</v>
      </c>
      <c r="AQ12">
        <v>0</v>
      </c>
      <c r="AR12">
        <v>10.107011097282609</v>
      </c>
      <c r="AS12">
        <v>9.613813366190902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570.6675490393651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2.9100171804536354</v>
      </c>
      <c r="L13">
        <v>303.54266120107576</v>
      </c>
      <c r="M13">
        <v>27.169754561878953</v>
      </c>
      <c r="N13">
        <v>34.882185751978902</v>
      </c>
      <c r="O13">
        <v>0</v>
      </c>
      <c r="P13">
        <v>36.871434003743758</v>
      </c>
      <c r="Q13">
        <v>2.539374896103896</v>
      </c>
      <c r="R13">
        <v>6.9273499585580467</v>
      </c>
      <c r="S13">
        <v>3.220446674094708</v>
      </c>
      <c r="T13">
        <v>0</v>
      </c>
      <c r="U13">
        <v>22.859766816095348</v>
      </c>
      <c r="V13">
        <v>4.3283317245283017</v>
      </c>
      <c r="W13">
        <v>13.705014935989258</v>
      </c>
      <c r="X13">
        <v>43.317965402370206</v>
      </c>
      <c r="Y13">
        <v>0</v>
      </c>
      <c r="Z13">
        <v>1.9258737954545455</v>
      </c>
      <c r="AA13">
        <v>0</v>
      </c>
      <c r="AB13">
        <v>0</v>
      </c>
      <c r="AC13">
        <v>0</v>
      </c>
      <c r="AD13">
        <v>0</v>
      </c>
      <c r="AE13">
        <v>4.8663265197194088</v>
      </c>
      <c r="AF13">
        <v>2.4750853727180528</v>
      </c>
      <c r="AG13">
        <v>12.710935385200003</v>
      </c>
      <c r="AH13">
        <v>0</v>
      </c>
      <c r="AI13">
        <v>0</v>
      </c>
      <c r="AJ13">
        <v>0</v>
      </c>
      <c r="AK13">
        <v>15.776561657762018</v>
      </c>
      <c r="AL13">
        <v>0</v>
      </c>
      <c r="AM13">
        <v>4.6677476316579147</v>
      </c>
      <c r="AN13">
        <v>0.644509</v>
      </c>
      <c r="AO13">
        <v>0</v>
      </c>
      <c r="AP13">
        <v>0</v>
      </c>
      <c r="AQ13">
        <v>0</v>
      </c>
      <c r="AR13">
        <v>10.107011097282609</v>
      </c>
      <c r="AS13">
        <v>9.613813366190902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565.06216693285626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2.9100171804536354</v>
      </c>
      <c r="L14">
        <v>303.54266120107576</v>
      </c>
      <c r="M14">
        <v>27.169754561878953</v>
      </c>
      <c r="N14">
        <v>34.882185751978902</v>
      </c>
      <c r="O14">
        <v>0</v>
      </c>
      <c r="P14">
        <v>36.871434003743758</v>
      </c>
      <c r="Q14">
        <v>2.539374896103896</v>
      </c>
      <c r="R14">
        <v>6.9273499585580467</v>
      </c>
      <c r="S14">
        <v>3.220446674094708</v>
      </c>
      <c r="T14">
        <v>0</v>
      </c>
      <c r="U14">
        <v>22.859766816095348</v>
      </c>
      <c r="V14">
        <v>4.3283317245283017</v>
      </c>
      <c r="W14">
        <v>13.705014935989258</v>
      </c>
      <c r="X14">
        <v>43.317965402370206</v>
      </c>
      <c r="Y14">
        <v>0</v>
      </c>
      <c r="Z14">
        <v>1.9258737954545455</v>
      </c>
      <c r="AA14">
        <v>0</v>
      </c>
      <c r="AB14">
        <v>0</v>
      </c>
      <c r="AC14">
        <v>0</v>
      </c>
      <c r="AD14">
        <v>0</v>
      </c>
      <c r="AE14">
        <v>4.8663265197194088</v>
      </c>
      <c r="AF14">
        <v>2.4750853727180528</v>
      </c>
      <c r="AG14">
        <v>12.710935385200003</v>
      </c>
      <c r="AH14">
        <v>0</v>
      </c>
      <c r="AI14">
        <v>0</v>
      </c>
      <c r="AJ14">
        <v>0</v>
      </c>
      <c r="AK14">
        <v>15.776561657762018</v>
      </c>
      <c r="AL14">
        <v>0</v>
      </c>
      <c r="AM14">
        <v>4.6677476316579147</v>
      </c>
      <c r="AN14">
        <v>0.644509</v>
      </c>
      <c r="AO14">
        <v>0</v>
      </c>
      <c r="AP14">
        <v>0</v>
      </c>
      <c r="AQ14">
        <v>0</v>
      </c>
      <c r="AR14">
        <v>10.107011097282609</v>
      </c>
      <c r="AS14">
        <v>9.613813366190902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565.06216693285626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2.9100171804536354</v>
      </c>
      <c r="L15">
        <v>303.54266120107576</v>
      </c>
      <c r="M15">
        <v>27.169754561878953</v>
      </c>
      <c r="N15">
        <v>34.882185751978902</v>
      </c>
      <c r="O15">
        <v>0</v>
      </c>
      <c r="P15">
        <v>36.871434003743758</v>
      </c>
      <c r="Q15">
        <v>2.539374896103896</v>
      </c>
      <c r="R15">
        <v>5.357940248255602</v>
      </c>
      <c r="S15">
        <v>3.220446674094708</v>
      </c>
      <c r="T15">
        <v>0</v>
      </c>
      <c r="U15">
        <v>22.859766816095348</v>
      </c>
      <c r="V15">
        <v>4.3283317245283017</v>
      </c>
      <c r="W15">
        <v>13.705014935989258</v>
      </c>
      <c r="X15">
        <v>43.317965402370206</v>
      </c>
      <c r="Y15">
        <v>0</v>
      </c>
      <c r="Z15">
        <v>1.9258737954545455</v>
      </c>
      <c r="AA15">
        <v>0</v>
      </c>
      <c r="AB15">
        <v>0</v>
      </c>
      <c r="AC15">
        <v>0</v>
      </c>
      <c r="AD15">
        <v>0</v>
      </c>
      <c r="AE15">
        <v>4.8663265197194088</v>
      </c>
      <c r="AF15">
        <v>2.4750853727180528</v>
      </c>
      <c r="AG15">
        <v>12.710935385200003</v>
      </c>
      <c r="AH15">
        <v>0</v>
      </c>
      <c r="AI15">
        <v>0</v>
      </c>
      <c r="AJ15">
        <v>0</v>
      </c>
      <c r="AK15">
        <v>15.776561657762018</v>
      </c>
      <c r="AL15">
        <v>0</v>
      </c>
      <c r="AM15">
        <v>4.6677476316579147</v>
      </c>
      <c r="AN15">
        <v>0.644509</v>
      </c>
      <c r="AO15">
        <v>0</v>
      </c>
      <c r="AP15">
        <v>0</v>
      </c>
      <c r="AQ15">
        <v>0</v>
      </c>
      <c r="AR15">
        <v>11.737174197282609</v>
      </c>
      <c r="AS15">
        <v>9.4199480627416001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564.92905501910445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2.9100171804536354</v>
      </c>
      <c r="L16">
        <v>303.54266120107576</v>
      </c>
      <c r="M16">
        <v>27.169754561878953</v>
      </c>
      <c r="N16">
        <v>34.882185751978902</v>
      </c>
      <c r="O16">
        <v>0</v>
      </c>
      <c r="P16">
        <v>36.871434003743758</v>
      </c>
      <c r="Q16">
        <v>2.539374896103896</v>
      </c>
      <c r="R16">
        <v>6.9273499585580467</v>
      </c>
      <c r="S16">
        <v>3.220446674094708</v>
      </c>
      <c r="T16">
        <v>0</v>
      </c>
      <c r="U16">
        <v>22.859766816095348</v>
      </c>
      <c r="V16">
        <v>4.3283317245283017</v>
      </c>
      <c r="W16">
        <v>13.705014935989258</v>
      </c>
      <c r="X16">
        <v>43.317965402370206</v>
      </c>
      <c r="Y16">
        <v>0</v>
      </c>
      <c r="Z16">
        <v>1.9258737954545455</v>
      </c>
      <c r="AA16">
        <v>0</v>
      </c>
      <c r="AB16">
        <v>0</v>
      </c>
      <c r="AC16">
        <v>0</v>
      </c>
      <c r="AD16">
        <v>0</v>
      </c>
      <c r="AE16">
        <v>4.8663265197194088</v>
      </c>
      <c r="AF16">
        <v>2.4750853727180528</v>
      </c>
      <c r="AG16">
        <v>12.710935385200003</v>
      </c>
      <c r="AH16">
        <v>0</v>
      </c>
      <c r="AI16">
        <v>0</v>
      </c>
      <c r="AJ16">
        <v>0</v>
      </c>
      <c r="AK16">
        <v>15.776561657762018</v>
      </c>
      <c r="AL16">
        <v>0</v>
      </c>
      <c r="AM16">
        <v>4.6677476316579147</v>
      </c>
      <c r="AN16">
        <v>0.644509</v>
      </c>
      <c r="AO16">
        <v>0</v>
      </c>
      <c r="AP16">
        <v>0</v>
      </c>
      <c r="AQ16">
        <v>0</v>
      </c>
      <c r="AR16">
        <v>11.737174197282609</v>
      </c>
      <c r="AS16">
        <v>9.4199480627416001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566.49846472940692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2.9100171804536354</v>
      </c>
      <c r="L17">
        <v>307.07026845630173</v>
      </c>
      <c r="M17">
        <v>27.169754561878953</v>
      </c>
      <c r="N17">
        <v>34.882185751978902</v>
      </c>
      <c r="O17">
        <v>0</v>
      </c>
      <c r="P17">
        <v>36.871434003743758</v>
      </c>
      <c r="Q17">
        <v>3.0004595814977972</v>
      </c>
      <c r="R17">
        <v>6.9273499585580467</v>
      </c>
      <c r="S17">
        <v>4.3298018588417788</v>
      </c>
      <c r="T17">
        <v>0</v>
      </c>
      <c r="U17">
        <v>22.859766816095348</v>
      </c>
      <c r="V17">
        <v>4.3283317245283017</v>
      </c>
      <c r="W17">
        <v>13.705014935989258</v>
      </c>
      <c r="X17">
        <v>43.317965402370206</v>
      </c>
      <c r="Y17">
        <v>0</v>
      </c>
      <c r="Z17">
        <v>1.9258737954545455</v>
      </c>
      <c r="AA17">
        <v>0</v>
      </c>
      <c r="AB17">
        <v>0</v>
      </c>
      <c r="AC17">
        <v>0</v>
      </c>
      <c r="AD17">
        <v>0</v>
      </c>
      <c r="AE17">
        <v>4.8663265197194088</v>
      </c>
      <c r="AF17">
        <v>2.4750853727180528</v>
      </c>
      <c r="AG17">
        <v>12.710935385200003</v>
      </c>
      <c r="AH17">
        <v>0</v>
      </c>
      <c r="AI17">
        <v>0</v>
      </c>
      <c r="AJ17">
        <v>0</v>
      </c>
      <c r="AK17">
        <v>15.776561657762018</v>
      </c>
      <c r="AL17">
        <v>0</v>
      </c>
      <c r="AM17">
        <v>4.6677476316579147</v>
      </c>
      <c r="AN17">
        <v>0.644509</v>
      </c>
      <c r="AO17">
        <v>0</v>
      </c>
      <c r="AP17">
        <v>0</v>
      </c>
      <c r="AQ17">
        <v>0</v>
      </c>
      <c r="AR17">
        <v>10.107011097282609</v>
      </c>
      <c r="AS17">
        <v>9.4199480627416001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569.96634875477389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2.9100171804536354</v>
      </c>
      <c r="L18">
        <v>307.07095160094792</v>
      </c>
      <c r="M18">
        <v>27.169754561878953</v>
      </c>
      <c r="N18">
        <v>34.882185751978902</v>
      </c>
      <c r="O18">
        <v>0</v>
      </c>
      <c r="P18">
        <v>36.871434003743758</v>
      </c>
      <c r="Q18">
        <v>3.2199026741803283</v>
      </c>
      <c r="R18">
        <v>6.9273499585580467</v>
      </c>
      <c r="S18">
        <v>4.3302208418413866</v>
      </c>
      <c r="T18">
        <v>0</v>
      </c>
      <c r="U18">
        <v>22.859766816095348</v>
      </c>
      <c r="V18">
        <v>4.3283317245283017</v>
      </c>
      <c r="W18">
        <v>13.705014935989258</v>
      </c>
      <c r="X18">
        <v>43.317965402370206</v>
      </c>
      <c r="Y18">
        <v>0</v>
      </c>
      <c r="Z18">
        <v>1.9258737954545455</v>
      </c>
      <c r="AA18">
        <v>0</v>
      </c>
      <c r="AB18">
        <v>0</v>
      </c>
      <c r="AC18">
        <v>0</v>
      </c>
      <c r="AD18">
        <v>0</v>
      </c>
      <c r="AE18">
        <v>4.8663265197194088</v>
      </c>
      <c r="AF18">
        <v>2.4750853727180528</v>
      </c>
      <c r="AG18">
        <v>12.710935385200003</v>
      </c>
      <c r="AH18">
        <v>5.5934760800000003</v>
      </c>
      <c r="AI18">
        <v>0</v>
      </c>
      <c r="AJ18">
        <v>0</v>
      </c>
      <c r="AK18">
        <v>15.776561657762018</v>
      </c>
      <c r="AL18">
        <v>0</v>
      </c>
      <c r="AM18">
        <v>4.6677476316579147</v>
      </c>
      <c r="AN18">
        <v>0.644509</v>
      </c>
      <c r="AO18">
        <v>0</v>
      </c>
      <c r="AP18">
        <v>0</v>
      </c>
      <c r="AQ18">
        <v>0</v>
      </c>
      <c r="AR18">
        <v>10.107011097282609</v>
      </c>
      <c r="AS18">
        <v>9.4199480627416001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575.78037005510203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2.9100171804536354</v>
      </c>
      <c r="L19">
        <v>307.07026845630173</v>
      </c>
      <c r="M19">
        <v>27.169754561878953</v>
      </c>
      <c r="N19">
        <v>34.882185751978902</v>
      </c>
      <c r="O19">
        <v>0</v>
      </c>
      <c r="P19">
        <v>36.871434003743758</v>
      </c>
      <c r="Q19">
        <v>3.2199026741803283</v>
      </c>
      <c r="R19">
        <v>6.9273499585580467</v>
      </c>
      <c r="S19">
        <v>4.3302208418413866</v>
      </c>
      <c r="T19">
        <v>0</v>
      </c>
      <c r="U19">
        <v>22.859766816095348</v>
      </c>
      <c r="V19">
        <v>4.3283317245283017</v>
      </c>
      <c r="W19">
        <v>13.705014935989258</v>
      </c>
      <c r="X19">
        <v>43.317965402370206</v>
      </c>
      <c r="Y19">
        <v>0</v>
      </c>
      <c r="Z19">
        <v>1.9258737954545455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2.4750853727180528</v>
      </c>
      <c r="AG19">
        <v>12.710935385200003</v>
      </c>
      <c r="AH19">
        <v>6.7121713573600861</v>
      </c>
      <c r="AI19">
        <v>0</v>
      </c>
      <c r="AJ19">
        <v>0</v>
      </c>
      <c r="AK19">
        <v>15.776561657762018</v>
      </c>
      <c r="AL19">
        <v>0</v>
      </c>
      <c r="AM19">
        <v>4.6677476316579147</v>
      </c>
      <c r="AN19">
        <v>0.644509</v>
      </c>
      <c r="AO19">
        <v>0</v>
      </c>
      <c r="AP19">
        <v>0</v>
      </c>
      <c r="AQ19">
        <v>0</v>
      </c>
      <c r="AR19">
        <v>10.107011097282609</v>
      </c>
      <c r="AS19">
        <v>9.4199480627416001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576.89838218781586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2.9100171804536354</v>
      </c>
      <c r="L20">
        <v>307.07026845630173</v>
      </c>
      <c r="M20">
        <v>27.169754561878953</v>
      </c>
      <c r="N20">
        <v>34.882185751978902</v>
      </c>
      <c r="O20">
        <v>0</v>
      </c>
      <c r="P20">
        <v>36.871434003743758</v>
      </c>
      <c r="Q20">
        <v>3.2199026741803283</v>
      </c>
      <c r="R20">
        <v>6.9273499585580467</v>
      </c>
      <c r="S20">
        <v>4.3302208418413866</v>
      </c>
      <c r="T20">
        <v>0</v>
      </c>
      <c r="U20">
        <v>22.859766816095348</v>
      </c>
      <c r="V20">
        <v>4.3283317245283017</v>
      </c>
      <c r="W20">
        <v>13.705014935989258</v>
      </c>
      <c r="X20">
        <v>43.317965402370206</v>
      </c>
      <c r="Y20">
        <v>0</v>
      </c>
      <c r="Z20">
        <v>1.9258737954545455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2.4750853727180528</v>
      </c>
      <c r="AG20">
        <v>12.710935385200003</v>
      </c>
      <c r="AH20">
        <v>6.7121713573600861</v>
      </c>
      <c r="AI20">
        <v>0</v>
      </c>
      <c r="AJ20">
        <v>0</v>
      </c>
      <c r="AK20">
        <v>15.776561657762018</v>
      </c>
      <c r="AL20">
        <v>0</v>
      </c>
      <c r="AM20">
        <v>4.6677476316579147</v>
      </c>
      <c r="AN20">
        <v>0.644509</v>
      </c>
      <c r="AO20">
        <v>0</v>
      </c>
      <c r="AP20">
        <v>0</v>
      </c>
      <c r="AQ20">
        <v>0</v>
      </c>
      <c r="AR20">
        <v>10.107011097282609</v>
      </c>
      <c r="AS20">
        <v>9.4199480627416001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576.89838218781586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2.6999581415228748</v>
      </c>
      <c r="L21">
        <v>307.07026845630173</v>
      </c>
      <c r="M21">
        <v>27.169754561878953</v>
      </c>
      <c r="N21">
        <v>34.882185751978902</v>
      </c>
      <c r="O21">
        <v>0</v>
      </c>
      <c r="P21">
        <v>36.871434003743758</v>
      </c>
      <c r="Q21">
        <v>3.2199026741803283</v>
      </c>
      <c r="R21">
        <v>6.9273499585580467</v>
      </c>
      <c r="S21">
        <v>4.3298018588417788</v>
      </c>
      <c r="T21">
        <v>0</v>
      </c>
      <c r="U21">
        <v>22.859766816095348</v>
      </c>
      <c r="V21">
        <v>4.3283317245283017</v>
      </c>
      <c r="W21">
        <v>13.705014935989258</v>
      </c>
      <c r="X21">
        <v>43.317965402370206</v>
      </c>
      <c r="Y21">
        <v>0</v>
      </c>
      <c r="Z21">
        <v>1.9258737954545455</v>
      </c>
      <c r="AA21">
        <v>4.1484748852320674</v>
      </c>
      <c r="AB21">
        <v>0</v>
      </c>
      <c r="AC21">
        <v>0</v>
      </c>
      <c r="AD21">
        <v>0</v>
      </c>
      <c r="AE21">
        <v>4.8663265197194088</v>
      </c>
      <c r="AF21">
        <v>2.4750853727180528</v>
      </c>
      <c r="AG21">
        <v>12.710935385200003</v>
      </c>
      <c r="AH21">
        <v>6.7121713573600861</v>
      </c>
      <c r="AI21">
        <v>0</v>
      </c>
      <c r="AJ21">
        <v>0</v>
      </c>
      <c r="AK21">
        <v>15.776561657762018</v>
      </c>
      <c r="AL21">
        <v>0</v>
      </c>
      <c r="AM21">
        <v>4.6677476316579147</v>
      </c>
      <c r="AN21">
        <v>0.644509</v>
      </c>
      <c r="AO21">
        <v>0</v>
      </c>
      <c r="AP21">
        <v>0</v>
      </c>
      <c r="AQ21">
        <v>0</v>
      </c>
      <c r="AR21">
        <v>11.737174197282609</v>
      </c>
      <c r="AS21">
        <v>9.4199480627416001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582.46654215111766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2.659988048093505</v>
      </c>
      <c r="L22">
        <v>307.07026845630173</v>
      </c>
      <c r="M22">
        <v>27.169754561878953</v>
      </c>
      <c r="N22">
        <v>34.882185751978902</v>
      </c>
      <c r="O22">
        <v>0</v>
      </c>
      <c r="P22">
        <v>36.871434003743758</v>
      </c>
      <c r="Q22">
        <v>3.2199026741803283</v>
      </c>
      <c r="R22">
        <v>6.9273499585580467</v>
      </c>
      <c r="S22">
        <v>4.3298018588417788</v>
      </c>
      <c r="T22">
        <v>0</v>
      </c>
      <c r="U22">
        <v>22.859766816095348</v>
      </c>
      <c r="V22">
        <v>4.3283317245283017</v>
      </c>
      <c r="W22">
        <v>13.705014935989258</v>
      </c>
      <c r="X22">
        <v>43.317965402370206</v>
      </c>
      <c r="Y22">
        <v>0</v>
      </c>
      <c r="Z22">
        <v>1.9258737954545455</v>
      </c>
      <c r="AA22">
        <v>4.1484748852320674</v>
      </c>
      <c r="AB22">
        <v>0</v>
      </c>
      <c r="AC22">
        <v>0</v>
      </c>
      <c r="AD22">
        <v>0</v>
      </c>
      <c r="AE22">
        <v>4.8663265197194088</v>
      </c>
      <c r="AF22">
        <v>2.4750853727180528</v>
      </c>
      <c r="AG22">
        <v>12.710935385200003</v>
      </c>
      <c r="AH22">
        <v>6.7121713573600861</v>
      </c>
      <c r="AI22">
        <v>0</v>
      </c>
      <c r="AJ22">
        <v>0</v>
      </c>
      <c r="AK22">
        <v>15.776561657762018</v>
      </c>
      <c r="AL22">
        <v>0</v>
      </c>
      <c r="AM22">
        <v>4.6677476316579147</v>
      </c>
      <c r="AN22">
        <v>0.644509</v>
      </c>
      <c r="AO22">
        <v>0</v>
      </c>
      <c r="AP22">
        <v>0</v>
      </c>
      <c r="AQ22">
        <v>0</v>
      </c>
      <c r="AR22">
        <v>11.737174197282609</v>
      </c>
      <c r="AS22">
        <v>9.4199480627416001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582.42657205768842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2.61001215657208</v>
      </c>
      <c r="L23">
        <v>307.07254991953232</v>
      </c>
      <c r="M23">
        <v>27.169754561878953</v>
      </c>
      <c r="N23">
        <v>34.882185751978902</v>
      </c>
      <c r="O23">
        <v>0</v>
      </c>
      <c r="P23">
        <v>36.871434003743758</v>
      </c>
      <c r="Q23">
        <v>3.2206029066666666</v>
      </c>
      <c r="R23">
        <v>6.9273499585580467</v>
      </c>
      <c r="S23">
        <v>4.3302208418413866</v>
      </c>
      <c r="T23">
        <v>0</v>
      </c>
      <c r="U23">
        <v>22.859766816095348</v>
      </c>
      <c r="V23">
        <v>4.9257565799626626</v>
      </c>
      <c r="W23">
        <v>13.705014935989258</v>
      </c>
      <c r="X23">
        <v>43.317965402370206</v>
      </c>
      <c r="Y23">
        <v>0</v>
      </c>
      <c r="Z23">
        <v>1.9258737954545455</v>
      </c>
      <c r="AA23">
        <v>4.1484748852320674</v>
      </c>
      <c r="AB23">
        <v>0</v>
      </c>
      <c r="AC23">
        <v>0</v>
      </c>
      <c r="AD23">
        <v>0</v>
      </c>
      <c r="AE23">
        <v>4.8663265197194088</v>
      </c>
      <c r="AF23">
        <v>2.4750853727180528</v>
      </c>
      <c r="AG23">
        <v>12.710935385200003</v>
      </c>
      <c r="AH23">
        <v>11.186952160000001</v>
      </c>
      <c r="AI23">
        <v>0</v>
      </c>
      <c r="AJ23">
        <v>0</v>
      </c>
      <c r="AK23">
        <v>15.776561657762018</v>
      </c>
      <c r="AL23">
        <v>0</v>
      </c>
      <c r="AM23">
        <v>4.6677476316579147</v>
      </c>
      <c r="AN23">
        <v>0.644509</v>
      </c>
      <c r="AO23">
        <v>0</v>
      </c>
      <c r="AP23">
        <v>0</v>
      </c>
      <c r="AQ23">
        <v>0</v>
      </c>
      <c r="AR23">
        <v>10.107011097282609</v>
      </c>
      <c r="AS23">
        <v>9.4199480627416001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585.82203940295778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2.5800319500121329</v>
      </c>
      <c r="L24">
        <v>307.07254991953232</v>
      </c>
      <c r="M24">
        <v>27.169754561878953</v>
      </c>
      <c r="N24">
        <v>34.882185751978902</v>
      </c>
      <c r="O24">
        <v>0</v>
      </c>
      <c r="P24">
        <v>36.871434003743758</v>
      </c>
      <c r="Q24">
        <v>3.2206029066666666</v>
      </c>
      <c r="R24">
        <v>6.9273499585580467</v>
      </c>
      <c r="S24">
        <v>4.3302208418413866</v>
      </c>
      <c r="T24">
        <v>0</v>
      </c>
      <c r="U24">
        <v>22.859766816095348</v>
      </c>
      <c r="V24">
        <v>4.9257565799626626</v>
      </c>
      <c r="W24">
        <v>13.705014935989258</v>
      </c>
      <c r="X24">
        <v>43.317965402370206</v>
      </c>
      <c r="Y24">
        <v>0</v>
      </c>
      <c r="Z24">
        <v>1.9258737954545455</v>
      </c>
      <c r="AA24">
        <v>4.1484748852320674</v>
      </c>
      <c r="AB24">
        <v>0.98425834658664646</v>
      </c>
      <c r="AC24">
        <v>2.8582674982723422</v>
      </c>
      <c r="AD24">
        <v>0</v>
      </c>
      <c r="AE24">
        <v>4.8663265197194088</v>
      </c>
      <c r="AF24">
        <v>2.4750853727180528</v>
      </c>
      <c r="AG24">
        <v>12.710935385200003</v>
      </c>
      <c r="AH24">
        <v>11.186952160000001</v>
      </c>
      <c r="AI24">
        <v>0</v>
      </c>
      <c r="AJ24">
        <v>0</v>
      </c>
      <c r="AK24">
        <v>15.776561657762018</v>
      </c>
      <c r="AL24">
        <v>0</v>
      </c>
      <c r="AM24">
        <v>4.6677476316579147</v>
      </c>
      <c r="AN24">
        <v>0.644509</v>
      </c>
      <c r="AO24">
        <v>0</v>
      </c>
      <c r="AP24">
        <v>0</v>
      </c>
      <c r="AQ24">
        <v>3.7586258387301581</v>
      </c>
      <c r="AR24">
        <v>10.107011097282609</v>
      </c>
      <c r="AS24">
        <v>9.4199480627416001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593.39321087998701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2.6300571830137196</v>
      </c>
      <c r="L25">
        <v>307.07254991953232</v>
      </c>
      <c r="M25">
        <v>27.169754561878953</v>
      </c>
      <c r="N25">
        <v>34.882185751978902</v>
      </c>
      <c r="O25">
        <v>0</v>
      </c>
      <c r="P25">
        <v>36.871434003743758</v>
      </c>
      <c r="Q25">
        <v>3.2199026741803283</v>
      </c>
      <c r="R25">
        <v>12.518377093849546</v>
      </c>
      <c r="S25">
        <v>4.3298018588417788</v>
      </c>
      <c r="T25">
        <v>0</v>
      </c>
      <c r="U25">
        <v>22.859766816095348</v>
      </c>
      <c r="V25">
        <v>4.9257565799626626</v>
      </c>
      <c r="W25">
        <v>13.705014935989258</v>
      </c>
      <c r="X25">
        <v>43.317965402370206</v>
      </c>
      <c r="Y25">
        <v>0</v>
      </c>
      <c r="Z25">
        <v>1.9258737954545455</v>
      </c>
      <c r="AA25">
        <v>8.2969497704641348</v>
      </c>
      <c r="AB25">
        <v>3.8897897441860461</v>
      </c>
      <c r="AC25">
        <v>2.8582674982723422</v>
      </c>
      <c r="AD25">
        <v>0</v>
      </c>
      <c r="AE25">
        <v>4.8663265197194088</v>
      </c>
      <c r="AF25">
        <v>2.4750853727180528</v>
      </c>
      <c r="AG25">
        <v>12.710935385200003</v>
      </c>
      <c r="AH25">
        <v>16.780428240000003</v>
      </c>
      <c r="AI25">
        <v>0</v>
      </c>
      <c r="AJ25">
        <v>0</v>
      </c>
      <c r="AK25">
        <v>15.776561657762018</v>
      </c>
      <c r="AL25">
        <v>0</v>
      </c>
      <c r="AM25">
        <v>4.6677476316579147</v>
      </c>
      <c r="AN25">
        <v>0.644509</v>
      </c>
      <c r="AO25">
        <v>0</v>
      </c>
      <c r="AP25">
        <v>0</v>
      </c>
      <c r="AQ25">
        <v>7.51725137063492</v>
      </c>
      <c r="AR25">
        <v>10.107011097282609</v>
      </c>
      <c r="AS25">
        <v>9.4199480627416001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615.43925192753034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2.7899599278287899</v>
      </c>
      <c r="L26">
        <v>356.16248076879043</v>
      </c>
      <c r="M26">
        <v>27.169754561878953</v>
      </c>
      <c r="N26">
        <v>34.882185751978902</v>
      </c>
      <c r="O26">
        <v>0</v>
      </c>
      <c r="P26">
        <v>36.871434003743758</v>
      </c>
      <c r="Q26">
        <v>3.2206029066666666</v>
      </c>
      <c r="R26">
        <v>12.518377093849546</v>
      </c>
      <c r="S26">
        <v>4.3302208418413866</v>
      </c>
      <c r="T26">
        <v>0</v>
      </c>
      <c r="U26">
        <v>22.859766816095348</v>
      </c>
      <c r="V26">
        <v>4.9257565799626626</v>
      </c>
      <c r="W26">
        <v>13.705014935989258</v>
      </c>
      <c r="X26">
        <v>43.317965402370206</v>
      </c>
      <c r="Y26">
        <v>0</v>
      </c>
      <c r="Z26">
        <v>1.9258737954545455</v>
      </c>
      <c r="AA26">
        <v>8.2969497704641348</v>
      </c>
      <c r="AB26">
        <v>3.8897897441860461</v>
      </c>
      <c r="AC26">
        <v>2.8582674982723422</v>
      </c>
      <c r="AD26">
        <v>0</v>
      </c>
      <c r="AE26">
        <v>4.8663265197194088</v>
      </c>
      <c r="AF26">
        <v>4.9501704386409733</v>
      </c>
      <c r="AG26">
        <v>12.710935385200003</v>
      </c>
      <c r="AH26">
        <v>16.780428240000003</v>
      </c>
      <c r="AI26">
        <v>0</v>
      </c>
      <c r="AJ26">
        <v>0</v>
      </c>
      <c r="AK26">
        <v>15.776561657762018</v>
      </c>
      <c r="AL26">
        <v>0</v>
      </c>
      <c r="AM26">
        <v>4.6677476316579147</v>
      </c>
      <c r="AN26">
        <v>0.644509</v>
      </c>
      <c r="AO26">
        <v>0</v>
      </c>
      <c r="AP26">
        <v>0</v>
      </c>
      <c r="AQ26">
        <v>11.275877209365078</v>
      </c>
      <c r="AR26">
        <v>10.107011097282609</v>
      </c>
      <c r="AS26">
        <v>9.4199480627416001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670.9239156417425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2.8898654970438757</v>
      </c>
      <c r="L27">
        <v>423.54773378814525</v>
      </c>
      <c r="M27">
        <v>27.169754561878953</v>
      </c>
      <c r="N27">
        <v>34.882185751978902</v>
      </c>
      <c r="O27">
        <v>0</v>
      </c>
      <c r="P27">
        <v>36.871434003743758</v>
      </c>
      <c r="Q27">
        <v>3.2206029066666666</v>
      </c>
      <c r="R27">
        <v>12.518377093849546</v>
      </c>
      <c r="S27">
        <v>4.3302208418413866</v>
      </c>
      <c r="T27">
        <v>0</v>
      </c>
      <c r="U27">
        <v>22.859766816095348</v>
      </c>
      <c r="V27">
        <v>4.9257565799626626</v>
      </c>
      <c r="W27">
        <v>13.705014935989258</v>
      </c>
      <c r="X27">
        <v>43.317965402370206</v>
      </c>
      <c r="Y27">
        <v>0</v>
      </c>
      <c r="Z27">
        <v>1.9258737954545455</v>
      </c>
      <c r="AA27">
        <v>12.445424655696202</v>
      </c>
      <c r="AB27">
        <v>7.7795791815453841</v>
      </c>
      <c r="AC27">
        <v>5.7165349965446843</v>
      </c>
      <c r="AD27">
        <v>2.3408508027252082</v>
      </c>
      <c r="AE27">
        <v>4.8663265197194088</v>
      </c>
      <c r="AF27">
        <v>7.4252558113590261</v>
      </c>
      <c r="AG27">
        <v>12.710935385200003</v>
      </c>
      <c r="AH27">
        <v>16.780428240000003</v>
      </c>
      <c r="AI27">
        <v>0</v>
      </c>
      <c r="AJ27">
        <v>0</v>
      </c>
      <c r="AK27">
        <v>15.776561657762018</v>
      </c>
      <c r="AL27">
        <v>0</v>
      </c>
      <c r="AM27">
        <v>4.6677476316579147</v>
      </c>
      <c r="AN27">
        <v>0.644509</v>
      </c>
      <c r="AO27">
        <v>0</v>
      </c>
      <c r="AP27">
        <v>0</v>
      </c>
      <c r="AQ27">
        <v>14.997288809365077</v>
      </c>
      <c r="AR27">
        <v>11.737174197282609</v>
      </c>
      <c r="AS27">
        <v>9.4199480627416001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759.47311692661958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2.8898654970438757</v>
      </c>
      <c r="L28">
        <v>490.92954466010229</v>
      </c>
      <c r="M28">
        <v>27.169754561878953</v>
      </c>
      <c r="N28">
        <v>34.882185751978902</v>
      </c>
      <c r="O28">
        <v>0</v>
      </c>
      <c r="P28">
        <v>36.871434003743758</v>
      </c>
      <c r="Q28">
        <v>3.2206029066666666</v>
      </c>
      <c r="R28">
        <v>6.9273499585580467</v>
      </c>
      <c r="S28">
        <v>4.3302208418413866</v>
      </c>
      <c r="T28">
        <v>0</v>
      </c>
      <c r="U28">
        <v>22.859766816095348</v>
      </c>
      <c r="V28">
        <v>4.9257565799626626</v>
      </c>
      <c r="W28">
        <v>13.705014935989258</v>
      </c>
      <c r="X28">
        <v>43.317965402370206</v>
      </c>
      <c r="Y28">
        <v>0</v>
      </c>
      <c r="Z28">
        <v>5.777621386363637</v>
      </c>
      <c r="AA28">
        <v>12.445424655696202</v>
      </c>
      <c r="AB28">
        <v>11.669368925731433</v>
      </c>
      <c r="AC28">
        <v>8.5834522626825827</v>
      </c>
      <c r="AD28">
        <v>5.396441252157457</v>
      </c>
      <c r="AE28">
        <v>9.7326530394388175</v>
      </c>
      <c r="AF28">
        <v>9.3179679386409742</v>
      </c>
      <c r="AG28">
        <v>12.710935385200003</v>
      </c>
      <c r="AH28">
        <v>27.631771724751854</v>
      </c>
      <c r="AI28">
        <v>0</v>
      </c>
      <c r="AJ28">
        <v>0</v>
      </c>
      <c r="AK28">
        <v>15.776561657762018</v>
      </c>
      <c r="AL28">
        <v>0</v>
      </c>
      <c r="AM28">
        <v>4.6677476316579147</v>
      </c>
      <c r="AN28">
        <v>0.644509</v>
      </c>
      <c r="AO28">
        <v>0</v>
      </c>
      <c r="AP28">
        <v>0</v>
      </c>
      <c r="AQ28">
        <v>14.997288809365077</v>
      </c>
      <c r="AR28">
        <v>11.737174197282609</v>
      </c>
      <c r="AS28">
        <v>9.4199480627416001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852.53832784570352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2.8898654970438757</v>
      </c>
      <c r="L29">
        <v>556.41434704999926</v>
      </c>
      <c r="M29">
        <v>27.169754561878953</v>
      </c>
      <c r="N29">
        <v>34.882185751978902</v>
      </c>
      <c r="O29">
        <v>0</v>
      </c>
      <c r="P29">
        <v>36.871434003743758</v>
      </c>
      <c r="Q29">
        <v>3.2206029066666666</v>
      </c>
      <c r="R29">
        <v>12.518377093849546</v>
      </c>
      <c r="S29">
        <v>7.7978850059031881</v>
      </c>
      <c r="T29">
        <v>0</v>
      </c>
      <c r="U29">
        <v>22.859766816095348</v>
      </c>
      <c r="V29">
        <v>4.6779636173001311</v>
      </c>
      <c r="W29">
        <v>13.705014935989258</v>
      </c>
      <c r="X29">
        <v>43.317965402370206</v>
      </c>
      <c r="Y29">
        <v>0</v>
      </c>
      <c r="Z29">
        <v>5.777621386363637</v>
      </c>
      <c r="AA29">
        <v>12.445424655696202</v>
      </c>
      <c r="AB29">
        <v>11.669368925731433</v>
      </c>
      <c r="AC29">
        <v>8.5834522626825827</v>
      </c>
      <c r="AD29">
        <v>8.0946617248296739</v>
      </c>
      <c r="AE29">
        <v>9.7326530394388175</v>
      </c>
      <c r="AF29">
        <v>9.3179679386409742</v>
      </c>
      <c r="AG29">
        <v>12.710935385200003</v>
      </c>
      <c r="AH29">
        <v>34.53971488604013</v>
      </c>
      <c r="AI29">
        <v>0</v>
      </c>
      <c r="AJ29">
        <v>0</v>
      </c>
      <c r="AK29">
        <v>15.776561657762018</v>
      </c>
      <c r="AL29">
        <v>0</v>
      </c>
      <c r="AM29">
        <v>4.6677476316579147</v>
      </c>
      <c r="AN29">
        <v>0.644509</v>
      </c>
      <c r="AO29">
        <v>0</v>
      </c>
      <c r="AP29">
        <v>0</v>
      </c>
      <c r="AQ29">
        <v>14.997288809365077</v>
      </c>
      <c r="AR29">
        <v>10.107011097282609</v>
      </c>
      <c r="AS29">
        <v>9.4199480627416001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934.81002910625136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4.4801426112792297</v>
      </c>
      <c r="L30">
        <v>556.86202472000264</v>
      </c>
      <c r="M30">
        <v>27.169754561878953</v>
      </c>
      <c r="N30">
        <v>34.882185751978902</v>
      </c>
      <c r="O30">
        <v>0</v>
      </c>
      <c r="P30">
        <v>36.871434003743758</v>
      </c>
      <c r="Q30">
        <v>3.2206029066666666</v>
      </c>
      <c r="R30">
        <v>12.518377093849546</v>
      </c>
      <c r="S30">
        <v>7.7978850059031881</v>
      </c>
      <c r="T30">
        <v>0</v>
      </c>
      <c r="U30">
        <v>22.859766816095348</v>
      </c>
      <c r="V30">
        <v>4.6779636173001311</v>
      </c>
      <c r="W30">
        <v>13.705014935989258</v>
      </c>
      <c r="X30">
        <v>43.317965402370206</v>
      </c>
      <c r="Y30">
        <v>0</v>
      </c>
      <c r="Z30">
        <v>5.777621386363637</v>
      </c>
      <c r="AA30">
        <v>12.445424655696202</v>
      </c>
      <c r="AB30">
        <v>11.669368925731433</v>
      </c>
      <c r="AC30">
        <v>8.5834522626825827</v>
      </c>
      <c r="AD30">
        <v>8.0946617248296739</v>
      </c>
      <c r="AE30">
        <v>9.7326530394388175</v>
      </c>
      <c r="AF30">
        <v>9.3179679386409742</v>
      </c>
      <c r="AG30">
        <v>12.710935385200003</v>
      </c>
      <c r="AH30">
        <v>34.53971488604013</v>
      </c>
      <c r="AI30">
        <v>0</v>
      </c>
      <c r="AJ30">
        <v>0</v>
      </c>
      <c r="AK30">
        <v>15.776561657762018</v>
      </c>
      <c r="AL30">
        <v>0</v>
      </c>
      <c r="AM30">
        <v>4.6677476316579147</v>
      </c>
      <c r="AN30">
        <v>0.644509</v>
      </c>
      <c r="AO30">
        <v>0</v>
      </c>
      <c r="AP30">
        <v>0</v>
      </c>
      <c r="AQ30">
        <v>14.997288809365077</v>
      </c>
      <c r="AR30">
        <v>10.107011097282609</v>
      </c>
      <c r="AS30">
        <v>9.4199480627416001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936.84798389049013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4.4801426112792297</v>
      </c>
      <c r="L31">
        <v>556.86202472000264</v>
      </c>
      <c r="M31">
        <v>27.169754561878953</v>
      </c>
      <c r="N31">
        <v>34.882185751978902</v>
      </c>
      <c r="O31">
        <v>0</v>
      </c>
      <c r="P31">
        <v>36.871434003743758</v>
      </c>
      <c r="Q31">
        <v>3.2206029066666666</v>
      </c>
      <c r="R31">
        <v>12.518377093849546</v>
      </c>
      <c r="S31">
        <v>7.7978850059031881</v>
      </c>
      <c r="T31">
        <v>0</v>
      </c>
      <c r="U31">
        <v>22.859766816095348</v>
      </c>
      <c r="V31">
        <v>4.6779636173001311</v>
      </c>
      <c r="W31">
        <v>13.705014935989258</v>
      </c>
      <c r="X31">
        <v>43.317965402370206</v>
      </c>
      <c r="Y31">
        <v>0</v>
      </c>
      <c r="Z31">
        <v>5.777621386363637</v>
      </c>
      <c r="AA31">
        <v>12.445424655696202</v>
      </c>
      <c r="AB31">
        <v>11.669368925731433</v>
      </c>
      <c r="AC31">
        <v>8.5834522626825827</v>
      </c>
      <c r="AD31">
        <v>8.0946617248296739</v>
      </c>
      <c r="AE31">
        <v>9.7326530394388175</v>
      </c>
      <c r="AF31">
        <v>9.3179679386409742</v>
      </c>
      <c r="AG31">
        <v>12.710935385200003</v>
      </c>
      <c r="AH31">
        <v>34.53971488604013</v>
      </c>
      <c r="AI31">
        <v>0</v>
      </c>
      <c r="AJ31">
        <v>0</v>
      </c>
      <c r="AK31">
        <v>15.776561657762018</v>
      </c>
      <c r="AL31">
        <v>0</v>
      </c>
      <c r="AM31">
        <v>4.6677476316579147</v>
      </c>
      <c r="AN31">
        <v>0.644509</v>
      </c>
      <c r="AO31">
        <v>0</v>
      </c>
      <c r="AP31">
        <v>0</v>
      </c>
      <c r="AQ31">
        <v>14.997288809365077</v>
      </c>
      <c r="AR31">
        <v>10.107011097282609</v>
      </c>
      <c r="AS31">
        <v>9.4199480627416001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936.84798389049013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4.4801426112792297</v>
      </c>
      <c r="L32">
        <v>556.86202472000264</v>
      </c>
      <c r="M32">
        <v>27.169754561878953</v>
      </c>
      <c r="N32">
        <v>34.882185751978902</v>
      </c>
      <c r="O32">
        <v>0</v>
      </c>
      <c r="P32">
        <v>36.871434003743758</v>
      </c>
      <c r="Q32">
        <v>3.2206029066666666</v>
      </c>
      <c r="R32">
        <v>12.518377093849546</v>
      </c>
      <c r="S32">
        <v>7.7978850059031881</v>
      </c>
      <c r="T32">
        <v>0</v>
      </c>
      <c r="U32">
        <v>22.859766816095348</v>
      </c>
      <c r="V32">
        <v>4.6779636173001311</v>
      </c>
      <c r="W32">
        <v>13.705014935989258</v>
      </c>
      <c r="X32">
        <v>43.317965402370206</v>
      </c>
      <c r="Y32">
        <v>0</v>
      </c>
      <c r="Z32">
        <v>5.777621386363637</v>
      </c>
      <c r="AA32">
        <v>12.445424655696202</v>
      </c>
      <c r="AB32">
        <v>11.669368925731433</v>
      </c>
      <c r="AC32">
        <v>8.5834522626825827</v>
      </c>
      <c r="AD32">
        <v>8.0946617248296739</v>
      </c>
      <c r="AE32">
        <v>9.7326530394388175</v>
      </c>
      <c r="AF32">
        <v>9.3179679386409742</v>
      </c>
      <c r="AG32">
        <v>12.710935385200003</v>
      </c>
      <c r="AH32">
        <v>34.53971488604013</v>
      </c>
      <c r="AI32">
        <v>0</v>
      </c>
      <c r="AJ32">
        <v>0</v>
      </c>
      <c r="AK32">
        <v>15.776561657762018</v>
      </c>
      <c r="AL32">
        <v>0</v>
      </c>
      <c r="AM32">
        <v>4.6677476316579147</v>
      </c>
      <c r="AN32">
        <v>0.644509</v>
      </c>
      <c r="AO32">
        <v>0</v>
      </c>
      <c r="AP32">
        <v>0</v>
      </c>
      <c r="AQ32">
        <v>14.997288809365077</v>
      </c>
      <c r="AR32">
        <v>10.107011097282609</v>
      </c>
      <c r="AS32">
        <v>9.4199480627416001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936.84798389049013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4.4801426112792297</v>
      </c>
      <c r="L33">
        <v>556.43078826992871</v>
      </c>
      <c r="M33">
        <v>27.169754561878953</v>
      </c>
      <c r="N33">
        <v>34.882185751978902</v>
      </c>
      <c r="O33">
        <v>0</v>
      </c>
      <c r="P33">
        <v>36.871434003743758</v>
      </c>
      <c r="Q33">
        <v>3.2206029066666666</v>
      </c>
      <c r="R33">
        <v>12.518377093849546</v>
      </c>
      <c r="S33">
        <v>7.7978850059031881</v>
      </c>
      <c r="T33">
        <v>0</v>
      </c>
      <c r="U33">
        <v>22.859766816095348</v>
      </c>
      <c r="V33">
        <v>4.6779636173001311</v>
      </c>
      <c r="W33">
        <v>13.705014935989258</v>
      </c>
      <c r="X33">
        <v>43.317965402370206</v>
      </c>
      <c r="Y33">
        <v>0</v>
      </c>
      <c r="Z33">
        <v>5.777621386363637</v>
      </c>
      <c r="AA33">
        <v>12.445424655696202</v>
      </c>
      <c r="AB33">
        <v>11.669368925731433</v>
      </c>
      <c r="AC33">
        <v>8.5834522626825827</v>
      </c>
      <c r="AD33">
        <v>8.0946617248296739</v>
      </c>
      <c r="AE33">
        <v>9.7326530394388175</v>
      </c>
      <c r="AF33">
        <v>9.3179679386409742</v>
      </c>
      <c r="AG33">
        <v>12.710935385200003</v>
      </c>
      <c r="AH33">
        <v>27.631771724751854</v>
      </c>
      <c r="AI33">
        <v>0</v>
      </c>
      <c r="AJ33">
        <v>0</v>
      </c>
      <c r="AK33">
        <v>15.776561657762018</v>
      </c>
      <c r="AL33">
        <v>0</v>
      </c>
      <c r="AM33">
        <v>4.6677476316579147</v>
      </c>
      <c r="AN33">
        <v>0.644509</v>
      </c>
      <c r="AO33">
        <v>0</v>
      </c>
      <c r="AP33">
        <v>0</v>
      </c>
      <c r="AQ33">
        <v>14.997288809365077</v>
      </c>
      <c r="AR33">
        <v>11.737174197282609</v>
      </c>
      <c r="AS33">
        <v>9.4199480627416001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931.13896737912808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4.4801426112792297</v>
      </c>
      <c r="L34">
        <v>556.86202472000264</v>
      </c>
      <c r="M34">
        <v>27.169754561878953</v>
      </c>
      <c r="N34">
        <v>34.882185751978902</v>
      </c>
      <c r="O34">
        <v>0</v>
      </c>
      <c r="P34">
        <v>36.871434003743758</v>
      </c>
      <c r="Q34">
        <v>3.2206029066666666</v>
      </c>
      <c r="R34">
        <v>12.518377093849546</v>
      </c>
      <c r="S34">
        <v>7.7978850059031881</v>
      </c>
      <c r="T34">
        <v>0</v>
      </c>
      <c r="U34">
        <v>22.859766816095348</v>
      </c>
      <c r="V34">
        <v>4.6779636173001311</v>
      </c>
      <c r="W34">
        <v>13.705014935989258</v>
      </c>
      <c r="X34">
        <v>43.317965402370206</v>
      </c>
      <c r="Y34">
        <v>0</v>
      </c>
      <c r="Z34">
        <v>1.9258737954545455</v>
      </c>
      <c r="AA34">
        <v>12.445424655696202</v>
      </c>
      <c r="AB34">
        <v>11.669368925731433</v>
      </c>
      <c r="AC34">
        <v>2.8582674982723422</v>
      </c>
      <c r="AD34">
        <v>5.396441252157457</v>
      </c>
      <c r="AE34">
        <v>9.7326530394388175</v>
      </c>
      <c r="AF34">
        <v>4.9501704386409733</v>
      </c>
      <c r="AG34">
        <v>12.710935385200003</v>
      </c>
      <c r="AH34">
        <v>17.899123517360088</v>
      </c>
      <c r="AI34">
        <v>0</v>
      </c>
      <c r="AJ34">
        <v>0</v>
      </c>
      <c r="AK34">
        <v>15.776561657762018</v>
      </c>
      <c r="AL34">
        <v>0</v>
      </c>
      <c r="AM34">
        <v>4.6677476316579147</v>
      </c>
      <c r="AN34">
        <v>0.644509</v>
      </c>
      <c r="AO34">
        <v>0</v>
      </c>
      <c r="AP34">
        <v>0</v>
      </c>
      <c r="AQ34">
        <v>14.997288809365077</v>
      </c>
      <c r="AR34">
        <v>11.737174197282609</v>
      </c>
      <c r="AS34">
        <v>9.4199480627416001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905.19460529381865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4.4801426112792297</v>
      </c>
      <c r="L35">
        <v>556.86306358791126</v>
      </c>
      <c r="M35">
        <v>27.169754561878953</v>
      </c>
      <c r="N35">
        <v>34.882185751978902</v>
      </c>
      <c r="O35">
        <v>0</v>
      </c>
      <c r="P35">
        <v>36.871434003743758</v>
      </c>
      <c r="Q35">
        <v>3.2206029066666666</v>
      </c>
      <c r="R35">
        <v>12.518377093849546</v>
      </c>
      <c r="S35">
        <v>7.7978850059031881</v>
      </c>
      <c r="T35">
        <v>0</v>
      </c>
      <c r="U35">
        <v>22.859766816095348</v>
      </c>
      <c r="V35">
        <v>4.6779636173001311</v>
      </c>
      <c r="W35">
        <v>13.705014935989258</v>
      </c>
      <c r="X35">
        <v>43.317965402370206</v>
      </c>
      <c r="Y35">
        <v>0</v>
      </c>
      <c r="Z35">
        <v>1.9258737954545455</v>
      </c>
      <c r="AA35">
        <v>8.2969497704641348</v>
      </c>
      <c r="AB35">
        <v>11.669368925731433</v>
      </c>
      <c r="AC35">
        <v>2.8582674982723422</v>
      </c>
      <c r="AD35">
        <v>2.3424112537471613</v>
      </c>
      <c r="AE35">
        <v>9.7326530394388175</v>
      </c>
      <c r="AF35">
        <v>2.4750853727180528</v>
      </c>
      <c r="AG35">
        <v>12.710935385200003</v>
      </c>
      <c r="AH35">
        <v>17.116036915248152</v>
      </c>
      <c r="AI35">
        <v>0</v>
      </c>
      <c r="AJ35">
        <v>0</v>
      </c>
      <c r="AK35">
        <v>15.776561657762018</v>
      </c>
      <c r="AL35">
        <v>0</v>
      </c>
      <c r="AM35">
        <v>4.6677476316579147</v>
      </c>
      <c r="AN35">
        <v>0.644509</v>
      </c>
      <c r="AO35">
        <v>0</v>
      </c>
      <c r="AP35">
        <v>0</v>
      </c>
      <c r="AQ35">
        <v>11.275877209365078</v>
      </c>
      <c r="AR35">
        <v>10.107011097282609</v>
      </c>
      <c r="AS35">
        <v>9.4199480627416001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889.38339291005002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4.4801426112792297</v>
      </c>
      <c r="L36">
        <v>556.86306358791126</v>
      </c>
      <c r="M36">
        <v>27.169754561878953</v>
      </c>
      <c r="N36">
        <v>34.882185751978902</v>
      </c>
      <c r="O36">
        <v>0</v>
      </c>
      <c r="P36">
        <v>36.871434003743758</v>
      </c>
      <c r="Q36">
        <v>3.2206029066666666</v>
      </c>
      <c r="R36">
        <v>12.518377093849546</v>
      </c>
      <c r="S36">
        <v>7.7978850059031881</v>
      </c>
      <c r="T36">
        <v>0</v>
      </c>
      <c r="U36">
        <v>22.859766816095348</v>
      </c>
      <c r="V36">
        <v>4.6779636173001311</v>
      </c>
      <c r="W36">
        <v>13.705014935989258</v>
      </c>
      <c r="X36">
        <v>43.317965402370206</v>
      </c>
      <c r="Y36">
        <v>0</v>
      </c>
      <c r="Z36">
        <v>1.9258737954545455</v>
      </c>
      <c r="AA36">
        <v>4.1484748852320674</v>
      </c>
      <c r="AB36">
        <v>7.7795791815453841</v>
      </c>
      <c r="AC36">
        <v>2.8582674982723422</v>
      </c>
      <c r="AD36">
        <v>0</v>
      </c>
      <c r="AE36">
        <v>9.7326530394388175</v>
      </c>
      <c r="AF36">
        <v>2.4750853727180528</v>
      </c>
      <c r="AG36">
        <v>12.710935385200003</v>
      </c>
      <c r="AH36">
        <v>16.780428240000003</v>
      </c>
      <c r="AI36">
        <v>0</v>
      </c>
      <c r="AJ36">
        <v>0</v>
      </c>
      <c r="AK36">
        <v>15.776561657762018</v>
      </c>
      <c r="AL36">
        <v>0</v>
      </c>
      <c r="AM36">
        <v>4.6677476316579147</v>
      </c>
      <c r="AN36">
        <v>0.644509</v>
      </c>
      <c r="AO36">
        <v>0</v>
      </c>
      <c r="AP36">
        <v>0</v>
      </c>
      <c r="AQ36">
        <v>11.275877209365078</v>
      </c>
      <c r="AR36">
        <v>10.107011097282609</v>
      </c>
      <c r="AS36">
        <v>9.4199480627416001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878.66710835163644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4.4801426112792297</v>
      </c>
      <c r="L37">
        <v>556.86202472000264</v>
      </c>
      <c r="M37">
        <v>27.169754561878953</v>
      </c>
      <c r="N37">
        <v>34.882185751978902</v>
      </c>
      <c r="O37">
        <v>0</v>
      </c>
      <c r="P37">
        <v>36.871434003743758</v>
      </c>
      <c r="Q37">
        <v>3.2206029066666666</v>
      </c>
      <c r="R37">
        <v>12.518377093849546</v>
      </c>
      <c r="S37">
        <v>7.7978850059031881</v>
      </c>
      <c r="T37">
        <v>0</v>
      </c>
      <c r="U37">
        <v>22.859766816095348</v>
      </c>
      <c r="V37">
        <v>4.6779636173001311</v>
      </c>
      <c r="W37">
        <v>13.705014935989258</v>
      </c>
      <c r="X37">
        <v>43.317965402370206</v>
      </c>
      <c r="Y37">
        <v>0</v>
      </c>
      <c r="Z37">
        <v>1.9258737954545455</v>
      </c>
      <c r="AA37">
        <v>4.1484748852320674</v>
      </c>
      <c r="AB37">
        <v>3.8897897441860461</v>
      </c>
      <c r="AC37">
        <v>0</v>
      </c>
      <c r="AD37">
        <v>0</v>
      </c>
      <c r="AE37">
        <v>9.7326530394388175</v>
      </c>
      <c r="AF37">
        <v>2.4750853727180528</v>
      </c>
      <c r="AG37">
        <v>12.710935385200003</v>
      </c>
      <c r="AH37">
        <v>11.186952160000001</v>
      </c>
      <c r="AI37">
        <v>0</v>
      </c>
      <c r="AJ37">
        <v>0</v>
      </c>
      <c r="AK37">
        <v>15.776561657762018</v>
      </c>
      <c r="AL37">
        <v>0</v>
      </c>
      <c r="AM37">
        <v>4.6677476316579147</v>
      </c>
      <c r="AN37">
        <v>0.644509</v>
      </c>
      <c r="AO37">
        <v>0</v>
      </c>
      <c r="AP37">
        <v>0</v>
      </c>
      <c r="AQ37">
        <v>7.51725137063492</v>
      </c>
      <c r="AR37">
        <v>10.107011097282609</v>
      </c>
      <c r="AS37">
        <v>9.4199480627416001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862.56591062936604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4.4801426112792297</v>
      </c>
      <c r="L38">
        <v>556.86259289736836</v>
      </c>
      <c r="M38">
        <v>27.169754561878953</v>
      </c>
      <c r="N38">
        <v>34.882185751978902</v>
      </c>
      <c r="O38">
        <v>0</v>
      </c>
      <c r="P38">
        <v>36.871434003743758</v>
      </c>
      <c r="Q38">
        <v>3.2206029066666666</v>
      </c>
      <c r="R38">
        <v>12.518377093849546</v>
      </c>
      <c r="S38">
        <v>7.7978850059031881</v>
      </c>
      <c r="T38">
        <v>0</v>
      </c>
      <c r="U38">
        <v>22.859766816095348</v>
      </c>
      <c r="V38">
        <v>4.6779636173001311</v>
      </c>
      <c r="W38">
        <v>13.705014935989258</v>
      </c>
      <c r="X38">
        <v>43.317965402370206</v>
      </c>
      <c r="Y38">
        <v>0</v>
      </c>
      <c r="Z38">
        <v>1.9258737954545455</v>
      </c>
      <c r="AA38">
        <v>4.1484748852320674</v>
      </c>
      <c r="AB38">
        <v>3.8897897441860461</v>
      </c>
      <c r="AC38">
        <v>0</v>
      </c>
      <c r="AD38">
        <v>0</v>
      </c>
      <c r="AE38">
        <v>9.7326530394388175</v>
      </c>
      <c r="AF38">
        <v>2.4750853727180528</v>
      </c>
      <c r="AG38">
        <v>12.710935385200003</v>
      </c>
      <c r="AH38">
        <v>5.5934760800000003</v>
      </c>
      <c r="AI38">
        <v>0</v>
      </c>
      <c r="AJ38">
        <v>0</v>
      </c>
      <c r="AK38">
        <v>15.776561657762018</v>
      </c>
      <c r="AL38">
        <v>0</v>
      </c>
      <c r="AM38">
        <v>4.6677476316579147</v>
      </c>
      <c r="AN38">
        <v>0.644509</v>
      </c>
      <c r="AO38">
        <v>0</v>
      </c>
      <c r="AP38">
        <v>0</v>
      </c>
      <c r="AQ38">
        <v>7.51725137063492</v>
      </c>
      <c r="AR38">
        <v>10.107011097282609</v>
      </c>
      <c r="AS38">
        <v>9.4199480627416001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856.97300272673169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4.4801426112792297</v>
      </c>
      <c r="L39">
        <v>556.86259289736836</v>
      </c>
      <c r="M39">
        <v>27.169754561878953</v>
      </c>
      <c r="N39">
        <v>34.882185751978902</v>
      </c>
      <c r="O39">
        <v>0</v>
      </c>
      <c r="P39">
        <v>36.871434003743758</v>
      </c>
      <c r="Q39">
        <v>3.2199026741803283</v>
      </c>
      <c r="R39">
        <v>12.518377093849546</v>
      </c>
      <c r="S39">
        <v>7.8003783684210521</v>
      </c>
      <c r="T39">
        <v>0</v>
      </c>
      <c r="U39">
        <v>22.859766816095348</v>
      </c>
      <c r="V39">
        <v>4.6779636173001311</v>
      </c>
      <c r="W39">
        <v>13.705014935989258</v>
      </c>
      <c r="X39">
        <v>43.317965402370206</v>
      </c>
      <c r="Y39">
        <v>0</v>
      </c>
      <c r="Z39">
        <v>1.9258737954545455</v>
      </c>
      <c r="AA39">
        <v>4.1484748852320674</v>
      </c>
      <c r="AB39">
        <v>3.8897897441860461</v>
      </c>
      <c r="AC39">
        <v>0</v>
      </c>
      <c r="AD39">
        <v>0</v>
      </c>
      <c r="AE39">
        <v>4.8663265197194088</v>
      </c>
      <c r="AF39">
        <v>2.4750853727180528</v>
      </c>
      <c r="AG39">
        <v>12.710935385200003</v>
      </c>
      <c r="AH39">
        <v>5.5934760800000003</v>
      </c>
      <c r="AI39">
        <v>0</v>
      </c>
      <c r="AJ39">
        <v>0</v>
      </c>
      <c r="AK39">
        <v>15.776561657762018</v>
      </c>
      <c r="AL39">
        <v>0</v>
      </c>
      <c r="AM39">
        <v>4.6677476316579147</v>
      </c>
      <c r="AN39">
        <v>0.644509</v>
      </c>
      <c r="AO39">
        <v>0</v>
      </c>
      <c r="AP39">
        <v>0</v>
      </c>
      <c r="AQ39">
        <v>3.7586258387301581</v>
      </c>
      <c r="AR39">
        <v>10.107011097282609</v>
      </c>
      <c r="AS39">
        <v>9.4199480627416001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848.34984380513924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4.4801426112792297</v>
      </c>
      <c r="L40">
        <v>556.86202472000264</v>
      </c>
      <c r="M40">
        <v>27.169754561878953</v>
      </c>
      <c r="N40">
        <v>34.882185751978902</v>
      </c>
      <c r="O40">
        <v>0</v>
      </c>
      <c r="P40">
        <v>36.871434003743758</v>
      </c>
      <c r="Q40">
        <v>3.2199026741803283</v>
      </c>
      <c r="R40">
        <v>12.518377093849546</v>
      </c>
      <c r="S40">
        <v>7.7978850059031881</v>
      </c>
      <c r="T40">
        <v>0</v>
      </c>
      <c r="U40">
        <v>22.859766816095348</v>
      </c>
      <c r="V40">
        <v>4.6779636173001311</v>
      </c>
      <c r="W40">
        <v>13.705014935989258</v>
      </c>
      <c r="X40">
        <v>43.317965402370206</v>
      </c>
      <c r="Y40">
        <v>0</v>
      </c>
      <c r="Z40">
        <v>1.9258737954545455</v>
      </c>
      <c r="AA40">
        <v>4.1484748852320674</v>
      </c>
      <c r="AB40">
        <v>0</v>
      </c>
      <c r="AC40">
        <v>0</v>
      </c>
      <c r="AD40">
        <v>0</v>
      </c>
      <c r="AE40">
        <v>4.8663265197194088</v>
      </c>
      <c r="AF40">
        <v>2.4750853727180528</v>
      </c>
      <c r="AG40">
        <v>12.710935385200003</v>
      </c>
      <c r="AH40">
        <v>5.5934760800000003</v>
      </c>
      <c r="AI40">
        <v>0</v>
      </c>
      <c r="AJ40">
        <v>0</v>
      </c>
      <c r="AK40">
        <v>15.776561657762018</v>
      </c>
      <c r="AL40">
        <v>0</v>
      </c>
      <c r="AM40">
        <v>4.6677476316579147</v>
      </c>
      <c r="AN40">
        <v>0.644509</v>
      </c>
      <c r="AO40">
        <v>0</v>
      </c>
      <c r="AP40">
        <v>0</v>
      </c>
      <c r="AQ40">
        <v>3.7586258387301581</v>
      </c>
      <c r="AR40">
        <v>10.107011097282609</v>
      </c>
      <c r="AS40">
        <v>9.4199480627416001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844.45699252106965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4.4801426112792297</v>
      </c>
      <c r="L41">
        <v>556.86259289736836</v>
      </c>
      <c r="M41">
        <v>27.169754561878953</v>
      </c>
      <c r="N41">
        <v>34.882185751978902</v>
      </c>
      <c r="O41">
        <v>0</v>
      </c>
      <c r="P41">
        <v>36.871434003743758</v>
      </c>
      <c r="Q41">
        <v>3.2199026741803283</v>
      </c>
      <c r="R41">
        <v>12.518377093849546</v>
      </c>
      <c r="S41">
        <v>7.7978850059031881</v>
      </c>
      <c r="T41">
        <v>0</v>
      </c>
      <c r="U41">
        <v>22.859766816095348</v>
      </c>
      <c r="V41">
        <v>4.6779636173001311</v>
      </c>
      <c r="W41">
        <v>13.705014935989258</v>
      </c>
      <c r="X41">
        <v>43.317965402370206</v>
      </c>
      <c r="Y41">
        <v>0</v>
      </c>
      <c r="Z41">
        <v>1.9258737954545455</v>
      </c>
      <c r="AA41">
        <v>4.1484748852320674</v>
      </c>
      <c r="AB41">
        <v>0</v>
      </c>
      <c r="AC41">
        <v>0</v>
      </c>
      <c r="AD41">
        <v>0</v>
      </c>
      <c r="AE41">
        <v>4.8663265197194088</v>
      </c>
      <c r="AF41">
        <v>2.4750853727180528</v>
      </c>
      <c r="AG41">
        <v>12.710935385200003</v>
      </c>
      <c r="AH41">
        <v>5.5934760800000003</v>
      </c>
      <c r="AI41">
        <v>0</v>
      </c>
      <c r="AJ41">
        <v>0</v>
      </c>
      <c r="AK41">
        <v>15.776561657762018</v>
      </c>
      <c r="AL41">
        <v>0</v>
      </c>
      <c r="AM41">
        <v>4.6677476316579147</v>
      </c>
      <c r="AN41">
        <v>0.644509</v>
      </c>
      <c r="AO41">
        <v>0</v>
      </c>
      <c r="AP41">
        <v>0</v>
      </c>
      <c r="AQ41">
        <v>3.7586258387301581</v>
      </c>
      <c r="AR41">
        <v>10.107011097282609</v>
      </c>
      <c r="AS41">
        <v>9.4199480627416001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844.45756069843537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4.4801426112792297</v>
      </c>
      <c r="L42">
        <v>556.86259289736836</v>
      </c>
      <c r="M42">
        <v>27.169754561878953</v>
      </c>
      <c r="N42">
        <v>34.882185751978902</v>
      </c>
      <c r="O42">
        <v>0</v>
      </c>
      <c r="P42">
        <v>36.871434003743758</v>
      </c>
      <c r="Q42">
        <v>3.2199026741803283</v>
      </c>
      <c r="R42">
        <v>12.518377093849546</v>
      </c>
      <c r="S42">
        <v>7.8003783684210521</v>
      </c>
      <c r="T42">
        <v>0</v>
      </c>
      <c r="U42">
        <v>22.859766816095348</v>
      </c>
      <c r="V42">
        <v>4.6779636173001311</v>
      </c>
      <c r="W42">
        <v>13.705014935989258</v>
      </c>
      <c r="X42">
        <v>43.317965402370206</v>
      </c>
      <c r="Y42">
        <v>0</v>
      </c>
      <c r="Z42">
        <v>1.9258737954545455</v>
      </c>
      <c r="AA42">
        <v>2.9970538189873417</v>
      </c>
      <c r="AB42">
        <v>0</v>
      </c>
      <c r="AC42">
        <v>0</v>
      </c>
      <c r="AD42">
        <v>0</v>
      </c>
      <c r="AE42">
        <v>4.8663265197194088</v>
      </c>
      <c r="AF42">
        <v>2.4750853727180528</v>
      </c>
      <c r="AG42">
        <v>12.710935385200003</v>
      </c>
      <c r="AH42">
        <v>5.5934760800000003</v>
      </c>
      <c r="AI42">
        <v>0</v>
      </c>
      <c r="AJ42">
        <v>0</v>
      </c>
      <c r="AK42">
        <v>15.776561657762018</v>
      </c>
      <c r="AL42">
        <v>0</v>
      </c>
      <c r="AM42">
        <v>4.6677476316579147</v>
      </c>
      <c r="AN42">
        <v>0.644509</v>
      </c>
      <c r="AO42">
        <v>0</v>
      </c>
      <c r="AP42">
        <v>0</v>
      </c>
      <c r="AQ42">
        <v>0</v>
      </c>
      <c r="AR42">
        <v>10.107011097282609</v>
      </c>
      <c r="AS42">
        <v>9.4199480627416001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839.55000715597828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4.4798285413202752</v>
      </c>
      <c r="L43">
        <v>556.86259289736836</v>
      </c>
      <c r="M43">
        <v>27.169754561878953</v>
      </c>
      <c r="N43">
        <v>34.882185751978902</v>
      </c>
      <c r="O43">
        <v>0</v>
      </c>
      <c r="P43">
        <v>36.871434003743758</v>
      </c>
      <c r="Q43">
        <v>3.2199026741803283</v>
      </c>
      <c r="R43">
        <v>12.518377093849546</v>
      </c>
      <c r="S43">
        <v>7.8003783684210521</v>
      </c>
      <c r="T43">
        <v>0</v>
      </c>
      <c r="U43">
        <v>22.859766816095348</v>
      </c>
      <c r="V43">
        <v>4.6779636173001311</v>
      </c>
      <c r="W43">
        <v>13.705014935989258</v>
      </c>
      <c r="X43">
        <v>43.317965402370206</v>
      </c>
      <c r="Y43">
        <v>0</v>
      </c>
      <c r="Z43">
        <v>1.9258737954545455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2.4750853727180528</v>
      </c>
      <c r="AG43">
        <v>12.710935385200003</v>
      </c>
      <c r="AH43">
        <v>5.5934760800000003</v>
      </c>
      <c r="AI43">
        <v>0</v>
      </c>
      <c r="AJ43">
        <v>0</v>
      </c>
      <c r="AK43">
        <v>15.776561657762018</v>
      </c>
      <c r="AL43">
        <v>0</v>
      </c>
      <c r="AM43">
        <v>3.1181310090022509</v>
      </c>
      <c r="AN43">
        <v>0.644509</v>
      </c>
      <c r="AO43">
        <v>0</v>
      </c>
      <c r="AP43">
        <v>1.7780308846727422</v>
      </c>
      <c r="AQ43">
        <v>0</v>
      </c>
      <c r="AR43">
        <v>10.107011097282609</v>
      </c>
      <c r="AS43">
        <v>9.4199480627416001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831.91472700932968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4.480092051974097</v>
      </c>
      <c r="L44">
        <v>556.86259289736836</v>
      </c>
      <c r="M44">
        <v>27.169754561878953</v>
      </c>
      <c r="N44">
        <v>34.882185751978902</v>
      </c>
      <c r="O44">
        <v>0</v>
      </c>
      <c r="P44">
        <v>36.871434003743758</v>
      </c>
      <c r="Q44">
        <v>3.2199026741803283</v>
      </c>
      <c r="R44">
        <v>12.518377093849546</v>
      </c>
      <c r="S44">
        <v>7.8003783684210521</v>
      </c>
      <c r="T44">
        <v>0</v>
      </c>
      <c r="U44">
        <v>22.859766816095348</v>
      </c>
      <c r="V44">
        <v>4.6779636173001311</v>
      </c>
      <c r="W44">
        <v>13.705014935989258</v>
      </c>
      <c r="X44">
        <v>43.317965402370206</v>
      </c>
      <c r="Y44">
        <v>0</v>
      </c>
      <c r="Z44">
        <v>1.9258737954545455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2.4750853727180528</v>
      </c>
      <c r="AG44">
        <v>12.710935385200003</v>
      </c>
      <c r="AH44">
        <v>5.5934760800000003</v>
      </c>
      <c r="AI44">
        <v>0</v>
      </c>
      <c r="AJ44">
        <v>0</v>
      </c>
      <c r="AK44">
        <v>15.776561657762018</v>
      </c>
      <c r="AL44">
        <v>0</v>
      </c>
      <c r="AM44">
        <v>2.2047388927231806</v>
      </c>
      <c r="AN44">
        <v>0.644509</v>
      </c>
      <c r="AO44">
        <v>0</v>
      </c>
      <c r="AP44">
        <v>1.7780308846727422</v>
      </c>
      <c r="AQ44">
        <v>0</v>
      </c>
      <c r="AR44">
        <v>10.107011097282609</v>
      </c>
      <c r="AS44">
        <v>9.4199480627416001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831.00159840370452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4.4798732200158851</v>
      </c>
      <c r="L45">
        <v>556.86259289736836</v>
      </c>
      <c r="M45">
        <v>27.169754561878953</v>
      </c>
      <c r="N45">
        <v>34.882185751978902</v>
      </c>
      <c r="O45">
        <v>0</v>
      </c>
      <c r="P45">
        <v>36.871434003743758</v>
      </c>
      <c r="Q45">
        <v>3.2199026741803283</v>
      </c>
      <c r="R45">
        <v>12.518377093849546</v>
      </c>
      <c r="S45">
        <v>7.8003783684210521</v>
      </c>
      <c r="T45">
        <v>0</v>
      </c>
      <c r="U45">
        <v>22.859766816095348</v>
      </c>
      <c r="V45">
        <v>4.6779636173001311</v>
      </c>
      <c r="W45">
        <v>13.705014935989258</v>
      </c>
      <c r="X45">
        <v>43.317965402370206</v>
      </c>
      <c r="Y45">
        <v>0</v>
      </c>
      <c r="Z45">
        <v>1.9258737954545455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2.4750853727180528</v>
      </c>
      <c r="AG45">
        <v>12.710935385200003</v>
      </c>
      <c r="AH45">
        <v>5.5934760800000003</v>
      </c>
      <c r="AI45">
        <v>0</v>
      </c>
      <c r="AJ45">
        <v>0</v>
      </c>
      <c r="AK45">
        <v>15.776561657762018</v>
      </c>
      <c r="AL45">
        <v>0</v>
      </c>
      <c r="AM45">
        <v>1.5590653510877717</v>
      </c>
      <c r="AN45">
        <v>0.644509</v>
      </c>
      <c r="AO45">
        <v>0</v>
      </c>
      <c r="AP45">
        <v>1.7780308846727422</v>
      </c>
      <c r="AQ45">
        <v>0</v>
      </c>
      <c r="AR45">
        <v>10.107011097282609</v>
      </c>
      <c r="AS45">
        <v>9.4199480627416001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830.3557060301107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4.4797673225980947</v>
      </c>
      <c r="L46">
        <v>556.86259289736836</v>
      </c>
      <c r="M46">
        <v>27.169754561878953</v>
      </c>
      <c r="N46">
        <v>34.882185751978902</v>
      </c>
      <c r="O46">
        <v>0</v>
      </c>
      <c r="P46">
        <v>36.871434003743758</v>
      </c>
      <c r="Q46">
        <v>3.2199026741803283</v>
      </c>
      <c r="R46">
        <v>12.518377093849546</v>
      </c>
      <c r="S46">
        <v>7.8003783684210521</v>
      </c>
      <c r="T46">
        <v>0</v>
      </c>
      <c r="U46">
        <v>22.859766816095348</v>
      </c>
      <c r="V46">
        <v>4.6779636173001311</v>
      </c>
      <c r="W46">
        <v>13.705014935989258</v>
      </c>
      <c r="X46">
        <v>43.317965402370206</v>
      </c>
      <c r="Y46">
        <v>0</v>
      </c>
      <c r="Z46">
        <v>1.9258737954545455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2.4750853727180528</v>
      </c>
      <c r="AG46">
        <v>12.710935385200003</v>
      </c>
      <c r="AH46">
        <v>5.5934760800000003</v>
      </c>
      <c r="AI46">
        <v>0</v>
      </c>
      <c r="AJ46">
        <v>0</v>
      </c>
      <c r="AK46">
        <v>15.776561657762018</v>
      </c>
      <c r="AL46">
        <v>0</v>
      </c>
      <c r="AM46">
        <v>0</v>
      </c>
      <c r="AN46">
        <v>0.644509</v>
      </c>
      <c r="AO46">
        <v>0</v>
      </c>
      <c r="AP46">
        <v>1.7780308846727422</v>
      </c>
      <c r="AQ46">
        <v>0</v>
      </c>
      <c r="AR46">
        <v>10.107011097282609</v>
      </c>
      <c r="AS46">
        <v>9.4199480627416001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828.79653478160537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4.4798450043466209</v>
      </c>
      <c r="L47">
        <v>556.86259289736836</v>
      </c>
      <c r="M47">
        <v>27.169754561878953</v>
      </c>
      <c r="N47">
        <v>34.882185751978902</v>
      </c>
      <c r="O47">
        <v>0</v>
      </c>
      <c r="P47">
        <v>36.871434003743758</v>
      </c>
      <c r="Q47">
        <v>3.2199026741803283</v>
      </c>
      <c r="R47">
        <v>12.518377093849546</v>
      </c>
      <c r="S47">
        <v>7.8003783684210521</v>
      </c>
      <c r="T47">
        <v>0</v>
      </c>
      <c r="U47">
        <v>22.929327548703125</v>
      </c>
      <c r="V47">
        <v>4.6779636173001311</v>
      </c>
      <c r="W47">
        <v>13.705014935989258</v>
      </c>
      <c r="X47">
        <v>43.317965402370206</v>
      </c>
      <c r="Y47">
        <v>0</v>
      </c>
      <c r="Z47">
        <v>1.9258737954545455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2.4750853727180528</v>
      </c>
      <c r="AG47">
        <v>12.710935385200003</v>
      </c>
      <c r="AH47">
        <v>0</v>
      </c>
      <c r="AI47">
        <v>0</v>
      </c>
      <c r="AJ47">
        <v>0</v>
      </c>
      <c r="AK47">
        <v>15.776561657762018</v>
      </c>
      <c r="AL47">
        <v>0</v>
      </c>
      <c r="AM47">
        <v>0</v>
      </c>
      <c r="AN47">
        <v>0.644509</v>
      </c>
      <c r="AO47">
        <v>0</v>
      </c>
      <c r="AP47">
        <v>0</v>
      </c>
      <c r="AQ47">
        <v>0</v>
      </c>
      <c r="AR47">
        <v>10.107011097282609</v>
      </c>
      <c r="AS47">
        <v>9.4199480627416001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821.49466623128887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2.8899211542497381</v>
      </c>
      <c r="L48">
        <v>556.86259289736836</v>
      </c>
      <c r="M48">
        <v>27.169754561878953</v>
      </c>
      <c r="N48">
        <v>34.882185751978902</v>
      </c>
      <c r="O48">
        <v>0</v>
      </c>
      <c r="P48">
        <v>36.871434003743758</v>
      </c>
      <c r="Q48">
        <v>3.2199026741803283</v>
      </c>
      <c r="R48">
        <v>12.518377093849546</v>
      </c>
      <c r="S48">
        <v>7.8003783684210521</v>
      </c>
      <c r="T48">
        <v>0</v>
      </c>
      <c r="U48">
        <v>22.92994629760981</v>
      </c>
      <c r="V48">
        <v>4.6779636173001311</v>
      </c>
      <c r="W48">
        <v>13.705014935989258</v>
      </c>
      <c r="X48">
        <v>43.317965402370206</v>
      </c>
      <c r="Y48">
        <v>0</v>
      </c>
      <c r="Z48">
        <v>1.9258737954545455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2.4750853727180528</v>
      </c>
      <c r="AG48">
        <v>12.710935385200003</v>
      </c>
      <c r="AH48">
        <v>0</v>
      </c>
      <c r="AI48">
        <v>0</v>
      </c>
      <c r="AJ48">
        <v>0</v>
      </c>
      <c r="AK48">
        <v>15.776561657762018</v>
      </c>
      <c r="AL48">
        <v>0</v>
      </c>
      <c r="AM48">
        <v>0</v>
      </c>
      <c r="AN48">
        <v>0.644509</v>
      </c>
      <c r="AO48">
        <v>0</v>
      </c>
      <c r="AP48">
        <v>0</v>
      </c>
      <c r="AQ48">
        <v>0</v>
      </c>
      <c r="AR48">
        <v>10.107011097282609</v>
      </c>
      <c r="AS48">
        <v>9.4199480627416001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819.90536113009875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3.000073439645158</v>
      </c>
      <c r="L49">
        <v>556.86259289736836</v>
      </c>
      <c r="M49">
        <v>27.169754561878953</v>
      </c>
      <c r="N49">
        <v>34.882185751978902</v>
      </c>
      <c r="O49">
        <v>0</v>
      </c>
      <c r="P49">
        <v>36.871434003743758</v>
      </c>
      <c r="Q49">
        <v>3.2199026741803283</v>
      </c>
      <c r="R49">
        <v>12.518377093849546</v>
      </c>
      <c r="S49">
        <v>7.8003783684210521</v>
      </c>
      <c r="T49">
        <v>0</v>
      </c>
      <c r="U49">
        <v>22.909333156014132</v>
      </c>
      <c r="V49">
        <v>4.6779636173001311</v>
      </c>
      <c r="W49">
        <v>13.705014935989258</v>
      </c>
      <c r="X49">
        <v>43.317965402370206</v>
      </c>
      <c r="Y49">
        <v>0</v>
      </c>
      <c r="Z49">
        <v>1.9258737954545455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2.4750853727180528</v>
      </c>
      <c r="AG49">
        <v>12.710935385200003</v>
      </c>
      <c r="AH49">
        <v>0</v>
      </c>
      <c r="AI49">
        <v>0</v>
      </c>
      <c r="AJ49">
        <v>0</v>
      </c>
      <c r="AK49">
        <v>15.776561657762018</v>
      </c>
      <c r="AL49">
        <v>0</v>
      </c>
      <c r="AM49">
        <v>0</v>
      </c>
      <c r="AN49">
        <v>0.644509</v>
      </c>
      <c r="AO49">
        <v>0</v>
      </c>
      <c r="AP49">
        <v>0</v>
      </c>
      <c r="AQ49">
        <v>0</v>
      </c>
      <c r="AR49">
        <v>10.107011097282609</v>
      </c>
      <c r="AS49">
        <v>9.4199480627416001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819.99490027389834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2.8900338441142357</v>
      </c>
      <c r="L50">
        <v>556.86259289736836</v>
      </c>
      <c r="M50">
        <v>27.169754561878953</v>
      </c>
      <c r="N50">
        <v>34.882185751978902</v>
      </c>
      <c r="O50">
        <v>0</v>
      </c>
      <c r="P50">
        <v>36.871434003743758</v>
      </c>
      <c r="Q50">
        <v>3.2199026741803283</v>
      </c>
      <c r="R50">
        <v>12.518377093849546</v>
      </c>
      <c r="S50">
        <v>7.8003783684210521</v>
      </c>
      <c r="T50">
        <v>0</v>
      </c>
      <c r="U50">
        <v>22.909333156014132</v>
      </c>
      <c r="V50">
        <v>4.6779636173001311</v>
      </c>
      <c r="W50">
        <v>13.705014935989258</v>
      </c>
      <c r="X50">
        <v>43.317965402370206</v>
      </c>
      <c r="Y50">
        <v>0</v>
      </c>
      <c r="Z50">
        <v>1.9258737954545455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2.4750853727180528</v>
      </c>
      <c r="AG50">
        <v>12.710935385200003</v>
      </c>
      <c r="AH50">
        <v>0</v>
      </c>
      <c r="AI50">
        <v>0</v>
      </c>
      <c r="AJ50">
        <v>0</v>
      </c>
      <c r="AK50">
        <v>15.776561657762018</v>
      </c>
      <c r="AL50">
        <v>0</v>
      </c>
      <c r="AM50">
        <v>0</v>
      </c>
      <c r="AN50">
        <v>0.644509</v>
      </c>
      <c r="AO50">
        <v>0</v>
      </c>
      <c r="AP50">
        <v>0</v>
      </c>
      <c r="AQ50">
        <v>0</v>
      </c>
      <c r="AR50">
        <v>10.107011097282609</v>
      </c>
      <c r="AS50">
        <v>9.4199480627416001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819.88486067836743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2.8899808366027524</v>
      </c>
      <c r="L51">
        <v>529.43324306987188</v>
      </c>
      <c r="M51">
        <v>27.169754561878953</v>
      </c>
      <c r="N51">
        <v>34.882185751978902</v>
      </c>
      <c r="O51">
        <v>0</v>
      </c>
      <c r="P51">
        <v>36.871434003743758</v>
      </c>
      <c r="Q51">
        <v>3.2199026741803283</v>
      </c>
      <c r="R51">
        <v>12.518377093849546</v>
      </c>
      <c r="S51">
        <v>7.8003783684210521</v>
      </c>
      <c r="T51">
        <v>0</v>
      </c>
      <c r="U51">
        <v>22.909333156014132</v>
      </c>
      <c r="V51">
        <v>4.6779636173001311</v>
      </c>
      <c r="W51">
        <v>13.705014935989258</v>
      </c>
      <c r="X51">
        <v>43.317965402370206</v>
      </c>
      <c r="Y51">
        <v>0</v>
      </c>
      <c r="Z51">
        <v>1.9258737954545455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2.4750853727180528</v>
      </c>
      <c r="AG51">
        <v>12.710935385200003</v>
      </c>
      <c r="AH51">
        <v>0</v>
      </c>
      <c r="AI51">
        <v>0</v>
      </c>
      <c r="AJ51">
        <v>0</v>
      </c>
      <c r="AK51">
        <v>15.776561657762018</v>
      </c>
      <c r="AL51">
        <v>0</v>
      </c>
      <c r="AM51">
        <v>0</v>
      </c>
      <c r="AN51">
        <v>0.644509</v>
      </c>
      <c r="AO51">
        <v>0</v>
      </c>
      <c r="AP51">
        <v>0</v>
      </c>
      <c r="AQ51">
        <v>0</v>
      </c>
      <c r="AR51">
        <v>10.107011097282609</v>
      </c>
      <c r="AS51">
        <v>9.4199480627416001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792.45545784335945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2.8899808366027524</v>
      </c>
      <c r="L52">
        <v>529.43324306987188</v>
      </c>
      <c r="M52">
        <v>27.169754561878953</v>
      </c>
      <c r="N52">
        <v>34.882185751978902</v>
      </c>
      <c r="O52">
        <v>0</v>
      </c>
      <c r="P52">
        <v>36.871434003743758</v>
      </c>
      <c r="Q52">
        <v>3.2199026741803283</v>
      </c>
      <c r="R52">
        <v>12.518377093849546</v>
      </c>
      <c r="S52">
        <v>7.8003783684210521</v>
      </c>
      <c r="T52">
        <v>0</v>
      </c>
      <c r="U52">
        <v>22.909333156014132</v>
      </c>
      <c r="V52">
        <v>4.6779636173001311</v>
      </c>
      <c r="W52">
        <v>13.705014935989258</v>
      </c>
      <c r="X52">
        <v>43.317965402370206</v>
      </c>
      <c r="Y52">
        <v>0</v>
      </c>
      <c r="Z52">
        <v>1.9258737954545455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2.4750853727180528</v>
      </c>
      <c r="AG52">
        <v>12.710935385200003</v>
      </c>
      <c r="AH52">
        <v>0</v>
      </c>
      <c r="AI52">
        <v>0</v>
      </c>
      <c r="AJ52">
        <v>0</v>
      </c>
      <c r="AK52">
        <v>15.776561657762018</v>
      </c>
      <c r="AL52">
        <v>0</v>
      </c>
      <c r="AM52">
        <v>0</v>
      </c>
      <c r="AN52">
        <v>0.644509</v>
      </c>
      <c r="AO52">
        <v>0</v>
      </c>
      <c r="AP52">
        <v>0</v>
      </c>
      <c r="AQ52">
        <v>0</v>
      </c>
      <c r="AR52">
        <v>10.107011097282609</v>
      </c>
      <c r="AS52">
        <v>9.4199480627416001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792.45545784335945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2.8899808366027524</v>
      </c>
      <c r="L53">
        <v>500.55585876242361</v>
      </c>
      <c r="M53">
        <v>27.169754561878953</v>
      </c>
      <c r="N53">
        <v>34.882185751978902</v>
      </c>
      <c r="O53">
        <v>0</v>
      </c>
      <c r="P53">
        <v>36.871434003743758</v>
      </c>
      <c r="Q53">
        <v>3.2199026741803283</v>
      </c>
      <c r="R53">
        <v>12.715656189130433</v>
      </c>
      <c r="S53">
        <v>7.8003783684210521</v>
      </c>
      <c r="T53">
        <v>0</v>
      </c>
      <c r="U53">
        <v>22.909333156014132</v>
      </c>
      <c r="V53">
        <v>4.6779636173001311</v>
      </c>
      <c r="W53">
        <v>13.705014935989258</v>
      </c>
      <c r="X53">
        <v>43.317965402370206</v>
      </c>
      <c r="Y53">
        <v>0</v>
      </c>
      <c r="Z53">
        <v>1.9258737954545455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2.4750853727180528</v>
      </c>
      <c r="AG53">
        <v>12.710935385200003</v>
      </c>
      <c r="AH53">
        <v>0</v>
      </c>
      <c r="AI53">
        <v>0</v>
      </c>
      <c r="AJ53">
        <v>0</v>
      </c>
      <c r="AK53">
        <v>15.776561657762018</v>
      </c>
      <c r="AL53">
        <v>0</v>
      </c>
      <c r="AM53">
        <v>0</v>
      </c>
      <c r="AN53">
        <v>0.644509</v>
      </c>
      <c r="AO53">
        <v>0</v>
      </c>
      <c r="AP53">
        <v>0</v>
      </c>
      <c r="AQ53">
        <v>0</v>
      </c>
      <c r="AR53">
        <v>10.107011097282609</v>
      </c>
      <c r="AS53">
        <v>9.4199480627416001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763.77535263119216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2.8899808366027524</v>
      </c>
      <c r="L54">
        <v>462.05137751876947</v>
      </c>
      <c r="M54">
        <v>27.169754561878953</v>
      </c>
      <c r="N54">
        <v>34.882185751978902</v>
      </c>
      <c r="O54">
        <v>0</v>
      </c>
      <c r="P54">
        <v>36.871434003743758</v>
      </c>
      <c r="Q54">
        <v>3.2199026741803283</v>
      </c>
      <c r="R54">
        <v>12.521667411699777</v>
      </c>
      <c r="S54">
        <v>7.8003783684210521</v>
      </c>
      <c r="T54">
        <v>0</v>
      </c>
      <c r="U54">
        <v>22.909333156014132</v>
      </c>
      <c r="V54">
        <v>4.6779636173001311</v>
      </c>
      <c r="W54">
        <v>13.705014935989258</v>
      </c>
      <c r="X54">
        <v>43.317965402370206</v>
      </c>
      <c r="Y54">
        <v>0</v>
      </c>
      <c r="Z54">
        <v>1.9258737954545455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2.4750853727180528</v>
      </c>
      <c r="AG54">
        <v>12.710935385200003</v>
      </c>
      <c r="AH54">
        <v>0</v>
      </c>
      <c r="AI54">
        <v>0</v>
      </c>
      <c r="AJ54">
        <v>0</v>
      </c>
      <c r="AK54">
        <v>15.776561657762018</v>
      </c>
      <c r="AL54">
        <v>0</v>
      </c>
      <c r="AM54">
        <v>0</v>
      </c>
      <c r="AN54">
        <v>0.644509</v>
      </c>
      <c r="AO54">
        <v>0</v>
      </c>
      <c r="AP54">
        <v>0</v>
      </c>
      <c r="AQ54">
        <v>0</v>
      </c>
      <c r="AR54">
        <v>10.107011097282609</v>
      </c>
      <c r="AS54">
        <v>9.4199480627416001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725.07688261010753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2.8899808366027524</v>
      </c>
      <c r="L55">
        <v>394.66229495846414</v>
      </c>
      <c r="M55">
        <v>27.169754561878953</v>
      </c>
      <c r="N55">
        <v>34.882185751978902</v>
      </c>
      <c r="O55">
        <v>0</v>
      </c>
      <c r="P55">
        <v>36.871434003743758</v>
      </c>
      <c r="Q55">
        <v>3.3395381471321697</v>
      </c>
      <c r="R55">
        <v>12.521667411699777</v>
      </c>
      <c r="S55">
        <v>4.501490455458808</v>
      </c>
      <c r="T55">
        <v>0</v>
      </c>
      <c r="U55">
        <v>22.909333156014132</v>
      </c>
      <c r="V55">
        <v>4.679894724597057</v>
      </c>
      <c r="W55">
        <v>13.704889335464078</v>
      </c>
      <c r="X55">
        <v>43.317965402370206</v>
      </c>
      <c r="Y55">
        <v>0</v>
      </c>
      <c r="Z55">
        <v>3.851747590909091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2.4750853727180528</v>
      </c>
      <c r="AG55">
        <v>12.710935385200003</v>
      </c>
      <c r="AH55">
        <v>0</v>
      </c>
      <c r="AI55">
        <v>0</v>
      </c>
      <c r="AJ55">
        <v>0</v>
      </c>
      <c r="AK55">
        <v>15.776561657762018</v>
      </c>
      <c r="AL55">
        <v>0</v>
      </c>
      <c r="AM55">
        <v>0</v>
      </c>
      <c r="AN55">
        <v>0.644509</v>
      </c>
      <c r="AO55">
        <v>0</v>
      </c>
      <c r="AP55">
        <v>0</v>
      </c>
      <c r="AQ55">
        <v>0</v>
      </c>
      <c r="AR55">
        <v>10.107011097282609</v>
      </c>
      <c r="AS55">
        <v>9.4199480627416001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656.4362269120179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2.8899808366027524</v>
      </c>
      <c r="L56">
        <v>327.28046501338872</v>
      </c>
      <c r="M56">
        <v>27.169754561878953</v>
      </c>
      <c r="N56">
        <v>34.882185751978902</v>
      </c>
      <c r="O56">
        <v>0</v>
      </c>
      <c r="P56">
        <v>36.871434003743758</v>
      </c>
      <c r="Q56">
        <v>3.2242704961340207</v>
      </c>
      <c r="R56">
        <v>12.521667411699777</v>
      </c>
      <c r="S56">
        <v>4.3308273500697352</v>
      </c>
      <c r="T56">
        <v>0</v>
      </c>
      <c r="U56">
        <v>22.909333156014132</v>
      </c>
      <c r="V56">
        <v>4.679894724597057</v>
      </c>
      <c r="W56">
        <v>13.704889335464078</v>
      </c>
      <c r="X56">
        <v>43.318829451576754</v>
      </c>
      <c r="Y56">
        <v>0</v>
      </c>
      <c r="Z56">
        <v>3.851747590909091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2.4750853727180528</v>
      </c>
      <c r="AG56">
        <v>12.710935385200003</v>
      </c>
      <c r="AH56">
        <v>0</v>
      </c>
      <c r="AI56">
        <v>0</v>
      </c>
      <c r="AJ56">
        <v>0</v>
      </c>
      <c r="AK56">
        <v>15.776561657762018</v>
      </c>
      <c r="AL56">
        <v>0</v>
      </c>
      <c r="AM56">
        <v>0</v>
      </c>
      <c r="AN56">
        <v>0.644509</v>
      </c>
      <c r="AO56">
        <v>0</v>
      </c>
      <c r="AP56">
        <v>0</v>
      </c>
      <c r="AQ56">
        <v>0</v>
      </c>
      <c r="AR56">
        <v>10.107011097282609</v>
      </c>
      <c r="AS56">
        <v>9.4199480627416001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588.769330259762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2.8899808366027524</v>
      </c>
      <c r="L57">
        <v>356.1586650539432</v>
      </c>
      <c r="M57">
        <v>27.169754561878953</v>
      </c>
      <c r="N57">
        <v>34.882185751978902</v>
      </c>
      <c r="O57">
        <v>0</v>
      </c>
      <c r="P57">
        <v>36.871434003743758</v>
      </c>
      <c r="Q57">
        <v>3.2242704961340207</v>
      </c>
      <c r="R57">
        <v>12.521667411699777</v>
      </c>
      <c r="S57">
        <v>7.7920704769662921</v>
      </c>
      <c r="T57">
        <v>0</v>
      </c>
      <c r="U57">
        <v>22.909333156014132</v>
      </c>
      <c r="V57">
        <v>4.679894724597057</v>
      </c>
      <c r="W57">
        <v>13.704889335464078</v>
      </c>
      <c r="X57">
        <v>43.318829451576754</v>
      </c>
      <c r="Y57">
        <v>0</v>
      </c>
      <c r="Z57">
        <v>3.851747590909091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2.4750853727180528</v>
      </c>
      <c r="AG57">
        <v>12.710935385200003</v>
      </c>
      <c r="AH57">
        <v>0</v>
      </c>
      <c r="AI57">
        <v>0</v>
      </c>
      <c r="AJ57">
        <v>0</v>
      </c>
      <c r="AK57">
        <v>15.776561657762018</v>
      </c>
      <c r="AL57">
        <v>0</v>
      </c>
      <c r="AM57">
        <v>0</v>
      </c>
      <c r="AN57">
        <v>0.644509</v>
      </c>
      <c r="AO57">
        <v>0</v>
      </c>
      <c r="AP57">
        <v>0</v>
      </c>
      <c r="AQ57">
        <v>0</v>
      </c>
      <c r="AR57">
        <v>10.107011097282609</v>
      </c>
      <c r="AS57">
        <v>9.4199480627416001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621.10877342721301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2.8899808366027524</v>
      </c>
      <c r="L58">
        <v>375.41047140421631</v>
      </c>
      <c r="M58">
        <v>27.169754561878953</v>
      </c>
      <c r="N58">
        <v>34.882185751978902</v>
      </c>
      <c r="O58">
        <v>0</v>
      </c>
      <c r="P58">
        <v>36.871434003743758</v>
      </c>
      <c r="Q58">
        <v>3.2242704961340207</v>
      </c>
      <c r="R58">
        <v>12.521667411699777</v>
      </c>
      <c r="S58">
        <v>7.7920704769662921</v>
      </c>
      <c r="T58">
        <v>0</v>
      </c>
      <c r="U58">
        <v>22.909333156014132</v>
      </c>
      <c r="V58">
        <v>4.679894724597057</v>
      </c>
      <c r="W58">
        <v>13.704889335464078</v>
      </c>
      <c r="X58">
        <v>43.318829451576754</v>
      </c>
      <c r="Y58">
        <v>0</v>
      </c>
      <c r="Z58">
        <v>3.851747590909091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2.4750853727180528</v>
      </c>
      <c r="AG58">
        <v>12.710935385200003</v>
      </c>
      <c r="AH58">
        <v>0</v>
      </c>
      <c r="AI58">
        <v>0</v>
      </c>
      <c r="AJ58">
        <v>0</v>
      </c>
      <c r="AK58">
        <v>15.776561657762018</v>
      </c>
      <c r="AL58">
        <v>0</v>
      </c>
      <c r="AM58">
        <v>0</v>
      </c>
      <c r="AN58">
        <v>0.644509</v>
      </c>
      <c r="AO58">
        <v>0</v>
      </c>
      <c r="AP58">
        <v>0</v>
      </c>
      <c r="AQ58">
        <v>0</v>
      </c>
      <c r="AR58">
        <v>10.107011097282609</v>
      </c>
      <c r="AS58">
        <v>9.4199480627416001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640.36057977748601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2.8899808366027524</v>
      </c>
      <c r="L59">
        <v>394.66229495846414</v>
      </c>
      <c r="M59">
        <v>27.169754561878953</v>
      </c>
      <c r="N59">
        <v>34.882185751978902</v>
      </c>
      <c r="O59">
        <v>0</v>
      </c>
      <c r="P59">
        <v>36.871434003743758</v>
      </c>
      <c r="Q59">
        <v>3.2242704961340207</v>
      </c>
      <c r="R59">
        <v>12.521667411699777</v>
      </c>
      <c r="S59">
        <v>7.7920704769662921</v>
      </c>
      <c r="T59">
        <v>0</v>
      </c>
      <c r="U59">
        <v>22.909333156014132</v>
      </c>
      <c r="V59">
        <v>4.679894724597057</v>
      </c>
      <c r="W59">
        <v>13.704889335464078</v>
      </c>
      <c r="X59">
        <v>43.317965402370206</v>
      </c>
      <c r="Y59">
        <v>0</v>
      </c>
      <c r="Z59">
        <v>3.851747590909091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2.4750853727180528</v>
      </c>
      <c r="AG59">
        <v>12.710935385200003</v>
      </c>
      <c r="AH59">
        <v>0</v>
      </c>
      <c r="AI59">
        <v>0</v>
      </c>
      <c r="AJ59">
        <v>0</v>
      </c>
      <c r="AK59">
        <v>15.776561657762018</v>
      </c>
      <c r="AL59">
        <v>0</v>
      </c>
      <c r="AM59">
        <v>0</v>
      </c>
      <c r="AN59">
        <v>0.644509</v>
      </c>
      <c r="AO59">
        <v>0</v>
      </c>
      <c r="AP59">
        <v>0</v>
      </c>
      <c r="AQ59">
        <v>0</v>
      </c>
      <c r="AR59">
        <v>10.107011097282609</v>
      </c>
      <c r="AS59">
        <v>9.4199480627416001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659.61153928252725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2.8899808366027524</v>
      </c>
      <c r="L60">
        <v>404.28864929411498</v>
      </c>
      <c r="M60">
        <v>27.169754561878953</v>
      </c>
      <c r="N60">
        <v>34.882185751978902</v>
      </c>
      <c r="O60">
        <v>0</v>
      </c>
      <c r="P60">
        <v>36.871434003743758</v>
      </c>
      <c r="Q60">
        <v>3.2242704961340207</v>
      </c>
      <c r="R60">
        <v>12.521667411699777</v>
      </c>
      <c r="S60">
        <v>7.7920704769662921</v>
      </c>
      <c r="T60">
        <v>0</v>
      </c>
      <c r="U60">
        <v>22.909333156014132</v>
      </c>
      <c r="V60">
        <v>4.6779636173001311</v>
      </c>
      <c r="W60">
        <v>13.705014935989258</v>
      </c>
      <c r="X60">
        <v>43.317965402370206</v>
      </c>
      <c r="Y60">
        <v>0</v>
      </c>
      <c r="Z60">
        <v>3.851747590909091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2.4750853727180528</v>
      </c>
      <c r="AG60">
        <v>12.710935385200003</v>
      </c>
      <c r="AH60">
        <v>0</v>
      </c>
      <c r="AI60">
        <v>0</v>
      </c>
      <c r="AJ60">
        <v>0</v>
      </c>
      <c r="AK60">
        <v>15.776561657762018</v>
      </c>
      <c r="AL60">
        <v>0</v>
      </c>
      <c r="AM60">
        <v>0</v>
      </c>
      <c r="AN60">
        <v>0.644509</v>
      </c>
      <c r="AO60">
        <v>0</v>
      </c>
      <c r="AP60">
        <v>0</v>
      </c>
      <c r="AQ60">
        <v>0</v>
      </c>
      <c r="AR60">
        <v>10.107011097282609</v>
      </c>
      <c r="AS60">
        <v>9.4199480627416001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669.23608811140639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2.8899808366027524</v>
      </c>
      <c r="L61">
        <v>423.54047646417445</v>
      </c>
      <c r="M61">
        <v>27.169754561878953</v>
      </c>
      <c r="N61">
        <v>34.882185751978902</v>
      </c>
      <c r="O61">
        <v>0</v>
      </c>
      <c r="P61">
        <v>36.871434003743758</v>
      </c>
      <c r="Q61">
        <v>3.2242704961340207</v>
      </c>
      <c r="R61">
        <v>12.521667411699777</v>
      </c>
      <c r="S61">
        <v>7.7920704769662921</v>
      </c>
      <c r="T61">
        <v>0</v>
      </c>
      <c r="U61">
        <v>22.909333156014132</v>
      </c>
      <c r="V61">
        <v>4.6779636173001311</v>
      </c>
      <c r="W61">
        <v>13.705014935989258</v>
      </c>
      <c r="X61">
        <v>43.317965402370206</v>
      </c>
      <c r="Y61">
        <v>0</v>
      </c>
      <c r="Z61">
        <v>3.851747590909091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2.4750853727180528</v>
      </c>
      <c r="AG61">
        <v>12.710935385200003</v>
      </c>
      <c r="AH61">
        <v>0</v>
      </c>
      <c r="AI61">
        <v>0</v>
      </c>
      <c r="AJ61">
        <v>0</v>
      </c>
      <c r="AK61">
        <v>15.776561657762018</v>
      </c>
      <c r="AL61">
        <v>0</v>
      </c>
      <c r="AM61">
        <v>0</v>
      </c>
      <c r="AN61">
        <v>0.644509</v>
      </c>
      <c r="AO61">
        <v>0</v>
      </c>
      <c r="AP61">
        <v>0</v>
      </c>
      <c r="AQ61">
        <v>0</v>
      </c>
      <c r="AR61">
        <v>10.107011097282609</v>
      </c>
      <c r="AS61">
        <v>9.4199480627416001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688.48791528146603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2.8899808366027524</v>
      </c>
      <c r="L62">
        <v>423.54047646417445</v>
      </c>
      <c r="M62">
        <v>27.169754561878953</v>
      </c>
      <c r="N62">
        <v>34.882185751978902</v>
      </c>
      <c r="O62">
        <v>0</v>
      </c>
      <c r="P62">
        <v>36.871434003743758</v>
      </c>
      <c r="Q62">
        <v>3.2242704961340207</v>
      </c>
      <c r="R62">
        <v>12.521667411699777</v>
      </c>
      <c r="S62">
        <v>7.7920704769662921</v>
      </c>
      <c r="T62">
        <v>0</v>
      </c>
      <c r="U62">
        <v>22.909333156014132</v>
      </c>
      <c r="V62">
        <v>4.6779636173001311</v>
      </c>
      <c r="W62">
        <v>13.705014935989258</v>
      </c>
      <c r="X62">
        <v>43.317965402370206</v>
      </c>
      <c r="Y62">
        <v>0</v>
      </c>
      <c r="Z62">
        <v>3.851747590909091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2.4750853727180528</v>
      </c>
      <c r="AG62">
        <v>12.710935385200003</v>
      </c>
      <c r="AH62">
        <v>0</v>
      </c>
      <c r="AI62">
        <v>0</v>
      </c>
      <c r="AJ62">
        <v>0</v>
      </c>
      <c r="AK62">
        <v>15.776561657762018</v>
      </c>
      <c r="AL62">
        <v>0</v>
      </c>
      <c r="AM62">
        <v>0</v>
      </c>
      <c r="AN62">
        <v>0.644509</v>
      </c>
      <c r="AO62">
        <v>0</v>
      </c>
      <c r="AP62">
        <v>0</v>
      </c>
      <c r="AQ62">
        <v>3.7586258387301581</v>
      </c>
      <c r="AR62">
        <v>10.107011097282609</v>
      </c>
      <c r="AS62">
        <v>9.4199480627416001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692.24654112019618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2.6199838915257798</v>
      </c>
      <c r="L63">
        <v>433.17319009276576</v>
      </c>
      <c r="M63">
        <v>27.169754561878953</v>
      </c>
      <c r="N63">
        <v>34.882185751978902</v>
      </c>
      <c r="O63">
        <v>0</v>
      </c>
      <c r="P63">
        <v>36.871434003743758</v>
      </c>
      <c r="Q63">
        <v>3.2199026741803283</v>
      </c>
      <c r="R63">
        <v>12.521667411699777</v>
      </c>
      <c r="S63">
        <v>7.3812639703429097</v>
      </c>
      <c r="T63">
        <v>0</v>
      </c>
      <c r="U63">
        <v>22.909333156014132</v>
      </c>
      <c r="V63">
        <v>4.6779636173001311</v>
      </c>
      <c r="W63">
        <v>13.705014935989258</v>
      </c>
      <c r="X63">
        <v>43.317965402370206</v>
      </c>
      <c r="Y63">
        <v>0</v>
      </c>
      <c r="Z63">
        <v>1.9258737954545455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2.4750853727180528</v>
      </c>
      <c r="AG63">
        <v>12.710935385200003</v>
      </c>
      <c r="AH63">
        <v>0</v>
      </c>
      <c r="AI63">
        <v>0</v>
      </c>
      <c r="AJ63">
        <v>0</v>
      </c>
      <c r="AK63">
        <v>15.776561657762018</v>
      </c>
      <c r="AL63">
        <v>0</v>
      </c>
      <c r="AM63">
        <v>0</v>
      </c>
      <c r="AN63">
        <v>0.644509</v>
      </c>
      <c r="AO63">
        <v>0</v>
      </c>
      <c r="AP63">
        <v>0</v>
      </c>
      <c r="AQ63">
        <v>7.51725137063492</v>
      </c>
      <c r="AR63">
        <v>10.107011097282609</v>
      </c>
      <c r="AS63">
        <v>9.4199480627416001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703.02683521158372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2.5299780724478595</v>
      </c>
      <c r="L64">
        <v>452.42589314636803</v>
      </c>
      <c r="M64">
        <v>27.169754561878953</v>
      </c>
      <c r="N64">
        <v>34.882185751978902</v>
      </c>
      <c r="O64">
        <v>0</v>
      </c>
      <c r="P64">
        <v>36.871434003743758</v>
      </c>
      <c r="Q64">
        <v>3.2199026741803283</v>
      </c>
      <c r="R64">
        <v>12.521667411699777</v>
      </c>
      <c r="S64">
        <v>7.8003783684210521</v>
      </c>
      <c r="T64">
        <v>0</v>
      </c>
      <c r="U64">
        <v>22.909333156014132</v>
      </c>
      <c r="V64">
        <v>4.6779636173001311</v>
      </c>
      <c r="W64">
        <v>13.705014935989258</v>
      </c>
      <c r="X64">
        <v>43.317965402370206</v>
      </c>
      <c r="Y64">
        <v>0</v>
      </c>
      <c r="Z64">
        <v>1.9258737954545455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2.4750853727180528</v>
      </c>
      <c r="AG64">
        <v>12.710935385200003</v>
      </c>
      <c r="AH64">
        <v>0</v>
      </c>
      <c r="AI64">
        <v>0</v>
      </c>
      <c r="AJ64">
        <v>0</v>
      </c>
      <c r="AK64">
        <v>15.776561657762018</v>
      </c>
      <c r="AL64">
        <v>0</v>
      </c>
      <c r="AM64">
        <v>0</v>
      </c>
      <c r="AN64">
        <v>0.644509</v>
      </c>
      <c r="AO64">
        <v>0</v>
      </c>
      <c r="AP64">
        <v>0</v>
      </c>
      <c r="AQ64">
        <v>7.51725137063492</v>
      </c>
      <c r="AR64">
        <v>10.107011097282609</v>
      </c>
      <c r="AS64">
        <v>9.4199480627416001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722.60864684418596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2.4699806194016798</v>
      </c>
      <c r="L65">
        <v>462.05137751876947</v>
      </c>
      <c r="M65">
        <v>27.169754561878953</v>
      </c>
      <c r="N65">
        <v>34.882185751978902</v>
      </c>
      <c r="O65">
        <v>0</v>
      </c>
      <c r="P65">
        <v>36.871434003743758</v>
      </c>
      <c r="Q65">
        <v>3.2199026741803283</v>
      </c>
      <c r="R65">
        <v>12.521667411699777</v>
      </c>
      <c r="S65">
        <v>7.8003783684210521</v>
      </c>
      <c r="T65">
        <v>0</v>
      </c>
      <c r="U65">
        <v>22.909333156014132</v>
      </c>
      <c r="V65">
        <v>4.6779636173001311</v>
      </c>
      <c r="W65">
        <v>13.705014935989258</v>
      </c>
      <c r="X65">
        <v>43.317965402370206</v>
      </c>
      <c r="Y65">
        <v>0</v>
      </c>
      <c r="Z65">
        <v>1.9258737954545455</v>
      </c>
      <c r="AA65">
        <v>0</v>
      </c>
      <c r="AB65">
        <v>0</v>
      </c>
      <c r="AC65">
        <v>0</v>
      </c>
      <c r="AD65">
        <v>0</v>
      </c>
      <c r="AE65">
        <v>4.8663265197194088</v>
      </c>
      <c r="AF65">
        <v>2.4750853727180528</v>
      </c>
      <c r="AG65">
        <v>12.710935385200003</v>
      </c>
      <c r="AH65">
        <v>0</v>
      </c>
      <c r="AI65">
        <v>0</v>
      </c>
      <c r="AJ65">
        <v>0</v>
      </c>
      <c r="AK65">
        <v>15.776561657762018</v>
      </c>
      <c r="AL65">
        <v>0</v>
      </c>
      <c r="AM65">
        <v>0</v>
      </c>
      <c r="AN65">
        <v>0.644509</v>
      </c>
      <c r="AO65">
        <v>0</v>
      </c>
      <c r="AP65">
        <v>0</v>
      </c>
      <c r="AQ65">
        <v>7.51725137063492</v>
      </c>
      <c r="AR65">
        <v>10.107011097282609</v>
      </c>
      <c r="AS65">
        <v>9.4199480627416001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737.04046028326081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2.4698653252885627</v>
      </c>
      <c r="L66">
        <v>471.67771238317385</v>
      </c>
      <c r="M66">
        <v>27.169754561878953</v>
      </c>
      <c r="N66">
        <v>34.882185751978902</v>
      </c>
      <c r="O66">
        <v>0</v>
      </c>
      <c r="P66">
        <v>36.871434003743758</v>
      </c>
      <c r="Q66">
        <v>3.2199026741803283</v>
      </c>
      <c r="R66">
        <v>12.521667411699777</v>
      </c>
      <c r="S66">
        <v>7.8003783684210521</v>
      </c>
      <c r="T66">
        <v>0</v>
      </c>
      <c r="U66">
        <v>22.909333156014132</v>
      </c>
      <c r="V66">
        <v>4.6779636173001311</v>
      </c>
      <c r="W66">
        <v>13.705014935989258</v>
      </c>
      <c r="X66">
        <v>43.317965402370206</v>
      </c>
      <c r="Y66">
        <v>0</v>
      </c>
      <c r="Z66">
        <v>1.9258737954545455</v>
      </c>
      <c r="AA66">
        <v>0</v>
      </c>
      <c r="AB66">
        <v>0</v>
      </c>
      <c r="AC66">
        <v>0</v>
      </c>
      <c r="AD66">
        <v>0</v>
      </c>
      <c r="AE66">
        <v>4.8663265197194088</v>
      </c>
      <c r="AF66">
        <v>2.4750853727180528</v>
      </c>
      <c r="AG66">
        <v>12.710935385200003</v>
      </c>
      <c r="AH66">
        <v>0</v>
      </c>
      <c r="AI66">
        <v>0</v>
      </c>
      <c r="AJ66">
        <v>0</v>
      </c>
      <c r="AK66">
        <v>15.776561657762018</v>
      </c>
      <c r="AL66">
        <v>0</v>
      </c>
      <c r="AM66">
        <v>0</v>
      </c>
      <c r="AN66">
        <v>0.644509</v>
      </c>
      <c r="AO66">
        <v>0</v>
      </c>
      <c r="AP66">
        <v>0</v>
      </c>
      <c r="AQ66">
        <v>7.51725137063492</v>
      </c>
      <c r="AR66">
        <v>10.107011097282609</v>
      </c>
      <c r="AS66">
        <v>9.4199480627416001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746.66667985355195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2.6198764478270795</v>
      </c>
      <c r="L67">
        <v>481.30321901404409</v>
      </c>
      <c r="M67">
        <v>27.169754561878953</v>
      </c>
      <c r="N67">
        <v>34.882185751978902</v>
      </c>
      <c r="O67">
        <v>0</v>
      </c>
      <c r="P67">
        <v>36.871434003743758</v>
      </c>
      <c r="Q67">
        <v>3.2199026741803283</v>
      </c>
      <c r="R67">
        <v>12.521667411699777</v>
      </c>
      <c r="S67">
        <v>7.8003783684210521</v>
      </c>
      <c r="T67">
        <v>0</v>
      </c>
      <c r="U67">
        <v>22.909333156014132</v>
      </c>
      <c r="V67">
        <v>4.6779636173001311</v>
      </c>
      <c r="W67">
        <v>13.705014935989258</v>
      </c>
      <c r="X67">
        <v>43.317965402370206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4.8663265197194088</v>
      </c>
      <c r="AF67">
        <v>2.4750853727180528</v>
      </c>
      <c r="AG67">
        <v>12.710935385200003</v>
      </c>
      <c r="AH67">
        <v>5.5934760800000003</v>
      </c>
      <c r="AI67">
        <v>0</v>
      </c>
      <c r="AJ67">
        <v>0</v>
      </c>
      <c r="AK67">
        <v>15.776561657762018</v>
      </c>
      <c r="AL67">
        <v>0</v>
      </c>
      <c r="AM67">
        <v>0</v>
      </c>
      <c r="AN67">
        <v>0.644509</v>
      </c>
      <c r="AO67">
        <v>0</v>
      </c>
      <c r="AP67">
        <v>0</v>
      </c>
      <c r="AQ67">
        <v>7.51725137063492</v>
      </c>
      <c r="AR67">
        <v>10.433043901358694</v>
      </c>
      <c r="AS67">
        <v>9.4199480627416001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760.43583269558223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2.7599616926403803</v>
      </c>
      <c r="L68">
        <v>500.55036865069081</v>
      </c>
      <c r="M68">
        <v>27.169754561878953</v>
      </c>
      <c r="N68">
        <v>34.882185751978902</v>
      </c>
      <c r="O68">
        <v>0</v>
      </c>
      <c r="P68">
        <v>36.871434003743758</v>
      </c>
      <c r="Q68">
        <v>3.2199026741803283</v>
      </c>
      <c r="R68">
        <v>12.521667411699777</v>
      </c>
      <c r="S68">
        <v>7.8003783684210521</v>
      </c>
      <c r="T68">
        <v>0</v>
      </c>
      <c r="U68">
        <v>22.909333156014132</v>
      </c>
      <c r="V68">
        <v>4.6779636173001311</v>
      </c>
      <c r="W68">
        <v>13.705014935989258</v>
      </c>
      <c r="X68">
        <v>43.317965402370206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4.8663265197194088</v>
      </c>
      <c r="AF68">
        <v>2.4750853727180528</v>
      </c>
      <c r="AG68">
        <v>12.710935385200003</v>
      </c>
      <c r="AH68">
        <v>5.5934760800000003</v>
      </c>
      <c r="AI68">
        <v>0</v>
      </c>
      <c r="AJ68">
        <v>0</v>
      </c>
      <c r="AK68">
        <v>15.776561657762018</v>
      </c>
      <c r="AL68">
        <v>0</v>
      </c>
      <c r="AM68">
        <v>0</v>
      </c>
      <c r="AN68">
        <v>0.644509</v>
      </c>
      <c r="AO68">
        <v>0</v>
      </c>
      <c r="AP68">
        <v>0</v>
      </c>
      <c r="AQ68">
        <v>7.51725137063492</v>
      </c>
      <c r="AR68">
        <v>10.433043901358694</v>
      </c>
      <c r="AS68">
        <v>9.4199480627416001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779.82306757704225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2.919898168737201</v>
      </c>
      <c r="L69">
        <v>510.17674157417719</v>
      </c>
      <c r="M69">
        <v>27.169754561878953</v>
      </c>
      <c r="N69">
        <v>34.882185751978902</v>
      </c>
      <c r="O69">
        <v>0</v>
      </c>
      <c r="P69">
        <v>36.871434003743758</v>
      </c>
      <c r="Q69">
        <v>3.2199026741803283</v>
      </c>
      <c r="R69">
        <v>12.518377093849546</v>
      </c>
      <c r="S69">
        <v>7.8003783684210521</v>
      </c>
      <c r="T69">
        <v>0</v>
      </c>
      <c r="U69">
        <v>22.909333156014132</v>
      </c>
      <c r="V69">
        <v>4.6779636173001311</v>
      </c>
      <c r="W69">
        <v>13.705014935989258</v>
      </c>
      <c r="X69">
        <v>43.317965402370206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4.8663265197194088</v>
      </c>
      <c r="AF69">
        <v>2.4750853727180528</v>
      </c>
      <c r="AG69">
        <v>12.710935385200003</v>
      </c>
      <c r="AH69">
        <v>12.864994922639916</v>
      </c>
      <c r="AI69">
        <v>0</v>
      </c>
      <c r="AJ69">
        <v>0</v>
      </c>
      <c r="AK69">
        <v>15.776561657762018</v>
      </c>
      <c r="AL69">
        <v>0</v>
      </c>
      <c r="AM69">
        <v>0</v>
      </c>
      <c r="AN69">
        <v>0.644509</v>
      </c>
      <c r="AO69">
        <v>0</v>
      </c>
      <c r="AP69">
        <v>0</v>
      </c>
      <c r="AQ69">
        <v>7.51725137063492</v>
      </c>
      <c r="AR69">
        <v>10.433043901358694</v>
      </c>
      <c r="AS69">
        <v>8.9384628886410962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796.39612032731452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3.0001222978595474</v>
      </c>
      <c r="L70">
        <v>519.80769464075581</v>
      </c>
      <c r="M70">
        <v>27.169754561878953</v>
      </c>
      <c r="N70">
        <v>34.882185751978902</v>
      </c>
      <c r="O70">
        <v>0</v>
      </c>
      <c r="P70">
        <v>36.871434003743758</v>
      </c>
      <c r="Q70">
        <v>3.2199026741803283</v>
      </c>
      <c r="R70">
        <v>12.518377093849546</v>
      </c>
      <c r="S70">
        <v>7.8003783684210521</v>
      </c>
      <c r="T70">
        <v>0</v>
      </c>
      <c r="U70">
        <v>22.909333156014132</v>
      </c>
      <c r="V70">
        <v>4.6779636173001311</v>
      </c>
      <c r="W70">
        <v>13.705014935989258</v>
      </c>
      <c r="X70">
        <v>43.317965402370206</v>
      </c>
      <c r="Y70">
        <v>0</v>
      </c>
      <c r="Z70">
        <v>0</v>
      </c>
      <c r="AA70">
        <v>4.1484748852320674</v>
      </c>
      <c r="AB70">
        <v>0</v>
      </c>
      <c r="AC70">
        <v>0</v>
      </c>
      <c r="AD70">
        <v>0</v>
      </c>
      <c r="AE70">
        <v>4.8663265197194088</v>
      </c>
      <c r="AF70">
        <v>2.4750853727180528</v>
      </c>
      <c r="AG70">
        <v>12.710935385200003</v>
      </c>
      <c r="AH70">
        <v>12.892962235543823</v>
      </c>
      <c r="AI70">
        <v>0</v>
      </c>
      <c r="AJ70">
        <v>0</v>
      </c>
      <c r="AK70">
        <v>15.776561657762018</v>
      </c>
      <c r="AL70">
        <v>0</v>
      </c>
      <c r="AM70">
        <v>0</v>
      </c>
      <c r="AN70">
        <v>0.644509</v>
      </c>
      <c r="AO70">
        <v>0</v>
      </c>
      <c r="AP70">
        <v>0</v>
      </c>
      <c r="AQ70">
        <v>11.275877209365078</v>
      </c>
      <c r="AR70">
        <v>10.433043901358694</v>
      </c>
      <c r="AS70">
        <v>8.9384628886410962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814.04236555988166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3.0003015908270183</v>
      </c>
      <c r="L71">
        <v>554.77281919053291</v>
      </c>
      <c r="M71">
        <v>27.169754561878953</v>
      </c>
      <c r="N71">
        <v>34.882185751978902</v>
      </c>
      <c r="O71">
        <v>0</v>
      </c>
      <c r="P71">
        <v>36.871434003743758</v>
      </c>
      <c r="Q71">
        <v>3.2211371199999999</v>
      </c>
      <c r="R71">
        <v>12.518377093849546</v>
      </c>
      <c r="S71">
        <v>7.7978850059031881</v>
      </c>
      <c r="T71">
        <v>0</v>
      </c>
      <c r="U71">
        <v>22.909333156014132</v>
      </c>
      <c r="V71">
        <v>4.6779636173001311</v>
      </c>
      <c r="W71">
        <v>13.705014935989258</v>
      </c>
      <c r="X71">
        <v>43.317965402370206</v>
      </c>
      <c r="Y71">
        <v>0</v>
      </c>
      <c r="Z71">
        <v>0</v>
      </c>
      <c r="AA71">
        <v>4.1484748852320674</v>
      </c>
      <c r="AB71">
        <v>0</v>
      </c>
      <c r="AC71">
        <v>0</v>
      </c>
      <c r="AD71">
        <v>0</v>
      </c>
      <c r="AE71">
        <v>4.8663265197194088</v>
      </c>
      <c r="AF71">
        <v>2.4750853727180528</v>
      </c>
      <c r="AG71">
        <v>12.710935385200003</v>
      </c>
      <c r="AH71">
        <v>20.723828870263997</v>
      </c>
      <c r="AI71">
        <v>0</v>
      </c>
      <c r="AJ71">
        <v>0</v>
      </c>
      <c r="AK71">
        <v>15.776561657762018</v>
      </c>
      <c r="AL71">
        <v>0</v>
      </c>
      <c r="AM71">
        <v>0</v>
      </c>
      <c r="AN71">
        <v>0.644509</v>
      </c>
      <c r="AO71">
        <v>0</v>
      </c>
      <c r="AP71">
        <v>0</v>
      </c>
      <c r="AQ71">
        <v>11.275877209365078</v>
      </c>
      <c r="AR71">
        <v>10.433043901358694</v>
      </c>
      <c r="AS71">
        <v>7.9453002772821897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855.8441145092894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3.0000191605120925</v>
      </c>
      <c r="L72">
        <v>556.8657631554039</v>
      </c>
      <c r="M72">
        <v>27.169754561878953</v>
      </c>
      <c r="N72">
        <v>34.882185751978902</v>
      </c>
      <c r="O72">
        <v>0</v>
      </c>
      <c r="P72">
        <v>36.871434003743758</v>
      </c>
      <c r="Q72">
        <v>3.2211371199999999</v>
      </c>
      <c r="R72">
        <v>12.518377093849546</v>
      </c>
      <c r="S72">
        <v>7.7978850059031881</v>
      </c>
      <c r="T72">
        <v>0</v>
      </c>
      <c r="U72">
        <v>22.909333156014132</v>
      </c>
      <c r="V72">
        <v>4.6779636173001311</v>
      </c>
      <c r="W72">
        <v>13.705014935989258</v>
      </c>
      <c r="X72">
        <v>43.317965402370206</v>
      </c>
      <c r="Y72">
        <v>0</v>
      </c>
      <c r="Z72">
        <v>0</v>
      </c>
      <c r="AA72">
        <v>8.2969497704641348</v>
      </c>
      <c r="AB72">
        <v>0.98425834658664646</v>
      </c>
      <c r="AC72">
        <v>0.37608786909062353</v>
      </c>
      <c r="AD72">
        <v>0</v>
      </c>
      <c r="AE72">
        <v>4.8663265197194088</v>
      </c>
      <c r="AF72">
        <v>2.4750853727180528</v>
      </c>
      <c r="AG72">
        <v>12.710935385200003</v>
      </c>
      <c r="AH72">
        <v>20.723828870263997</v>
      </c>
      <c r="AI72">
        <v>0</v>
      </c>
      <c r="AJ72">
        <v>0</v>
      </c>
      <c r="AK72">
        <v>15.776561657762018</v>
      </c>
      <c r="AL72">
        <v>0</v>
      </c>
      <c r="AM72">
        <v>1.5590653510877717</v>
      </c>
      <c r="AN72">
        <v>0.644509</v>
      </c>
      <c r="AO72">
        <v>0</v>
      </c>
      <c r="AP72">
        <v>0</v>
      </c>
      <c r="AQ72">
        <v>11.275877209365078</v>
      </c>
      <c r="AR72">
        <v>10.433043901358694</v>
      </c>
      <c r="AS72">
        <v>7.9453002772821897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865.00466249584247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2.9028983754766906</v>
      </c>
      <c r="L73">
        <v>556.8657631554039</v>
      </c>
      <c r="M73">
        <v>27.169754561878953</v>
      </c>
      <c r="N73">
        <v>34.882185751978902</v>
      </c>
      <c r="O73">
        <v>0</v>
      </c>
      <c r="P73">
        <v>36.871434003743758</v>
      </c>
      <c r="Q73">
        <v>3.2211371199999999</v>
      </c>
      <c r="R73">
        <v>12.518377093849546</v>
      </c>
      <c r="S73">
        <v>7.7978850059031881</v>
      </c>
      <c r="T73">
        <v>0</v>
      </c>
      <c r="U73">
        <v>22.909333156014132</v>
      </c>
      <c r="V73">
        <v>4.6779636173001311</v>
      </c>
      <c r="W73">
        <v>13.705014935989258</v>
      </c>
      <c r="X73">
        <v>43.317965402370206</v>
      </c>
      <c r="Y73">
        <v>0</v>
      </c>
      <c r="Z73">
        <v>1.9258737954545455</v>
      </c>
      <c r="AA73">
        <v>12.445424655696202</v>
      </c>
      <c r="AB73">
        <v>4.7244409227306816</v>
      </c>
      <c r="AC73">
        <v>5.7165349965446843</v>
      </c>
      <c r="AD73">
        <v>2.3408508027252082</v>
      </c>
      <c r="AE73">
        <v>4.8663265197194088</v>
      </c>
      <c r="AF73">
        <v>4.9501704386409733</v>
      </c>
      <c r="AG73">
        <v>12.710935385200003</v>
      </c>
      <c r="AH73">
        <v>20.723828870263997</v>
      </c>
      <c r="AI73">
        <v>0</v>
      </c>
      <c r="AJ73">
        <v>0</v>
      </c>
      <c r="AK73">
        <v>15.776561657762018</v>
      </c>
      <c r="AL73">
        <v>0</v>
      </c>
      <c r="AM73">
        <v>3.1181310090022509</v>
      </c>
      <c r="AN73">
        <v>0.644509</v>
      </c>
      <c r="AO73">
        <v>0</v>
      </c>
      <c r="AP73">
        <v>0</v>
      </c>
      <c r="AQ73">
        <v>11.275877209365078</v>
      </c>
      <c r="AR73">
        <v>10.433043901358694</v>
      </c>
      <c r="AS73">
        <v>7.1507702495539709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885.64299159392624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2.90434035239387</v>
      </c>
      <c r="L74">
        <v>556.8657631554039</v>
      </c>
      <c r="M74">
        <v>27.169754561878953</v>
      </c>
      <c r="N74">
        <v>34.882185751978902</v>
      </c>
      <c r="O74">
        <v>0</v>
      </c>
      <c r="P74">
        <v>36.871434003743758</v>
      </c>
      <c r="Q74">
        <v>3.2211371199999999</v>
      </c>
      <c r="R74">
        <v>12.518377093849546</v>
      </c>
      <c r="S74">
        <v>7.7978850059031881</v>
      </c>
      <c r="T74">
        <v>0</v>
      </c>
      <c r="U74">
        <v>22.909333156014132</v>
      </c>
      <c r="V74">
        <v>4.6779636173001311</v>
      </c>
      <c r="W74">
        <v>13.705014935989258</v>
      </c>
      <c r="X74">
        <v>43.317965402370206</v>
      </c>
      <c r="Y74">
        <v>0</v>
      </c>
      <c r="Z74">
        <v>5.777621386363637</v>
      </c>
      <c r="AA74">
        <v>12.445424655696202</v>
      </c>
      <c r="AB74">
        <v>11.669368925731433</v>
      </c>
      <c r="AC74">
        <v>8.5834522626825827</v>
      </c>
      <c r="AD74">
        <v>5.3839564167297498</v>
      </c>
      <c r="AE74">
        <v>9.7326530394388175</v>
      </c>
      <c r="AF74">
        <v>7.4252558113590261</v>
      </c>
      <c r="AG74">
        <v>12.710935385200003</v>
      </c>
      <c r="AH74">
        <v>27.631771724751854</v>
      </c>
      <c r="AI74">
        <v>0</v>
      </c>
      <c r="AJ74">
        <v>0</v>
      </c>
      <c r="AK74">
        <v>15.776561657762018</v>
      </c>
      <c r="AL74">
        <v>0</v>
      </c>
      <c r="AM74">
        <v>4.6677476316579147</v>
      </c>
      <c r="AN74">
        <v>0.644509</v>
      </c>
      <c r="AO74">
        <v>0</v>
      </c>
      <c r="AP74">
        <v>0</v>
      </c>
      <c r="AQ74">
        <v>14.997288809365077</v>
      </c>
      <c r="AR74">
        <v>10.433043901358694</v>
      </c>
      <c r="AS74">
        <v>7.1507702495539709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921.8715150144767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4.4801968609622103</v>
      </c>
      <c r="L75">
        <v>556.8657631554039</v>
      </c>
      <c r="M75">
        <v>27.169754561878953</v>
      </c>
      <c r="N75">
        <v>34.882185751978902</v>
      </c>
      <c r="O75">
        <v>0</v>
      </c>
      <c r="P75">
        <v>36.871434003743758</v>
      </c>
      <c r="Q75">
        <v>3.2211371199999999</v>
      </c>
      <c r="R75">
        <v>12.518377093849546</v>
      </c>
      <c r="S75">
        <v>7.7978850059031881</v>
      </c>
      <c r="T75">
        <v>0</v>
      </c>
      <c r="U75">
        <v>22.909333156014132</v>
      </c>
      <c r="V75">
        <v>4.6779636173001311</v>
      </c>
      <c r="W75">
        <v>13.705014935989258</v>
      </c>
      <c r="X75">
        <v>43.317965402370206</v>
      </c>
      <c r="Y75">
        <v>0</v>
      </c>
      <c r="Z75">
        <v>5.777621386363637</v>
      </c>
      <c r="AA75">
        <v>12.445424655696202</v>
      </c>
      <c r="AB75">
        <v>11.669368925731433</v>
      </c>
      <c r="AC75">
        <v>8.5834522626825827</v>
      </c>
      <c r="AD75">
        <v>8.0946617248296739</v>
      </c>
      <c r="AE75">
        <v>9.7326530394388175</v>
      </c>
      <c r="AF75">
        <v>7.4252558113590261</v>
      </c>
      <c r="AG75">
        <v>12.710935385200003</v>
      </c>
      <c r="AH75">
        <v>27.631771724751854</v>
      </c>
      <c r="AI75">
        <v>0</v>
      </c>
      <c r="AJ75">
        <v>0</v>
      </c>
      <c r="AK75">
        <v>15.776561657762018</v>
      </c>
      <c r="AL75">
        <v>0</v>
      </c>
      <c r="AM75">
        <v>4.6677476316579147</v>
      </c>
      <c r="AN75">
        <v>0.644509</v>
      </c>
      <c r="AO75">
        <v>0</v>
      </c>
      <c r="AP75">
        <v>0</v>
      </c>
      <c r="AQ75">
        <v>14.997288809365077</v>
      </c>
      <c r="AR75">
        <v>10.433043901358694</v>
      </c>
      <c r="AS75">
        <v>7.9453002772821897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926.95260685887308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4.4801968609622103</v>
      </c>
      <c r="L76">
        <v>556.8657631554039</v>
      </c>
      <c r="M76">
        <v>27.169754561878953</v>
      </c>
      <c r="N76">
        <v>34.882185751978902</v>
      </c>
      <c r="O76">
        <v>0</v>
      </c>
      <c r="P76">
        <v>36.871434003743758</v>
      </c>
      <c r="Q76">
        <v>3.2211371199999999</v>
      </c>
      <c r="R76">
        <v>12.518377093849546</v>
      </c>
      <c r="S76">
        <v>7.7978850059031881</v>
      </c>
      <c r="T76">
        <v>0</v>
      </c>
      <c r="U76">
        <v>22.909333156014132</v>
      </c>
      <c r="V76">
        <v>4.6779636173001311</v>
      </c>
      <c r="W76">
        <v>13.705014935989258</v>
      </c>
      <c r="X76">
        <v>43.317965402370206</v>
      </c>
      <c r="Y76">
        <v>0</v>
      </c>
      <c r="Z76">
        <v>5.777621386363637</v>
      </c>
      <c r="AA76">
        <v>12.445424655696202</v>
      </c>
      <c r="AB76">
        <v>11.669368925731433</v>
      </c>
      <c r="AC76">
        <v>8.5834522626825827</v>
      </c>
      <c r="AD76">
        <v>8.0946617248296739</v>
      </c>
      <c r="AE76">
        <v>9.7326530394388175</v>
      </c>
      <c r="AF76">
        <v>7.4252558113590261</v>
      </c>
      <c r="AG76">
        <v>12.710935385200003</v>
      </c>
      <c r="AH76">
        <v>27.631771724751854</v>
      </c>
      <c r="AI76">
        <v>0</v>
      </c>
      <c r="AJ76">
        <v>0</v>
      </c>
      <c r="AK76">
        <v>15.776561657762018</v>
      </c>
      <c r="AL76">
        <v>0</v>
      </c>
      <c r="AM76">
        <v>4.6677476316579147</v>
      </c>
      <c r="AN76">
        <v>0.644509</v>
      </c>
      <c r="AO76">
        <v>0</v>
      </c>
      <c r="AP76">
        <v>0</v>
      </c>
      <c r="AQ76">
        <v>14.997288809365077</v>
      </c>
      <c r="AR76">
        <v>10.433043901358694</v>
      </c>
      <c r="AS76">
        <v>7.9453002772821897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926.95260685887308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4.4799295424164534</v>
      </c>
      <c r="L77">
        <v>556.43291925582571</v>
      </c>
      <c r="M77">
        <v>27.169754561878953</v>
      </c>
      <c r="N77">
        <v>34.882185751978902</v>
      </c>
      <c r="O77">
        <v>0</v>
      </c>
      <c r="P77">
        <v>36.871434003743758</v>
      </c>
      <c r="Q77">
        <v>3.2201107924170613</v>
      </c>
      <c r="R77">
        <v>12.518377093849546</v>
      </c>
      <c r="S77">
        <v>7.7978850059031881</v>
      </c>
      <c r="T77">
        <v>0</v>
      </c>
      <c r="U77">
        <v>22.909333156014132</v>
      </c>
      <c r="V77">
        <v>4.6779636173001311</v>
      </c>
      <c r="W77">
        <v>13.705014935989258</v>
      </c>
      <c r="X77">
        <v>43.317965402370206</v>
      </c>
      <c r="Y77">
        <v>0</v>
      </c>
      <c r="Z77">
        <v>5.777621386363637</v>
      </c>
      <c r="AA77">
        <v>12.445424655696202</v>
      </c>
      <c r="AB77">
        <v>11.669368925731433</v>
      </c>
      <c r="AC77">
        <v>8.5834522626825827</v>
      </c>
      <c r="AD77">
        <v>8.0946617248296739</v>
      </c>
      <c r="AE77">
        <v>9.7326530394388175</v>
      </c>
      <c r="AF77">
        <v>7.4252558113590261</v>
      </c>
      <c r="AG77">
        <v>12.710935385200003</v>
      </c>
      <c r="AH77">
        <v>27.631771724751854</v>
      </c>
      <c r="AI77">
        <v>0</v>
      </c>
      <c r="AJ77">
        <v>0</v>
      </c>
      <c r="AK77">
        <v>15.776561657762018</v>
      </c>
      <c r="AL77">
        <v>0</v>
      </c>
      <c r="AM77">
        <v>4.6677476316579147</v>
      </c>
      <c r="AN77">
        <v>0.644509</v>
      </c>
      <c r="AO77">
        <v>0</v>
      </c>
      <c r="AP77">
        <v>0</v>
      </c>
      <c r="AQ77">
        <v>14.997288809365077</v>
      </c>
      <c r="AR77">
        <v>10.433043901358694</v>
      </c>
      <c r="AS77">
        <v>8.5411980281742501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927.11436706405834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4.4799295424164534</v>
      </c>
      <c r="L78">
        <v>556.43291925582571</v>
      </c>
      <c r="M78">
        <v>27.169754561878953</v>
      </c>
      <c r="N78">
        <v>34.882185751978902</v>
      </c>
      <c r="O78">
        <v>0</v>
      </c>
      <c r="P78">
        <v>36.871434003743758</v>
      </c>
      <c r="Q78">
        <v>3.2201107924170613</v>
      </c>
      <c r="R78">
        <v>12.518377093849546</v>
      </c>
      <c r="S78">
        <v>7.7978850059031881</v>
      </c>
      <c r="T78">
        <v>0</v>
      </c>
      <c r="U78">
        <v>22.909333156014132</v>
      </c>
      <c r="V78">
        <v>4.6779636173001311</v>
      </c>
      <c r="W78">
        <v>13.705014935989258</v>
      </c>
      <c r="X78">
        <v>43.317965402370206</v>
      </c>
      <c r="Y78">
        <v>0</v>
      </c>
      <c r="Z78">
        <v>5.777621386363637</v>
      </c>
      <c r="AA78">
        <v>12.445424655696202</v>
      </c>
      <c r="AB78">
        <v>11.669368925731433</v>
      </c>
      <c r="AC78">
        <v>8.5834522626825827</v>
      </c>
      <c r="AD78">
        <v>8.0946617248296739</v>
      </c>
      <c r="AE78">
        <v>9.7326530394388175</v>
      </c>
      <c r="AF78">
        <v>7.4252558113590261</v>
      </c>
      <c r="AG78">
        <v>12.710935385200003</v>
      </c>
      <c r="AH78">
        <v>27.631771724751854</v>
      </c>
      <c r="AI78">
        <v>0</v>
      </c>
      <c r="AJ78">
        <v>0</v>
      </c>
      <c r="AK78">
        <v>15.776561657762018</v>
      </c>
      <c r="AL78">
        <v>0</v>
      </c>
      <c r="AM78">
        <v>4.6677476316579147</v>
      </c>
      <c r="AN78">
        <v>0.644509</v>
      </c>
      <c r="AO78">
        <v>0</v>
      </c>
      <c r="AP78">
        <v>0</v>
      </c>
      <c r="AQ78">
        <v>14.997288809365077</v>
      </c>
      <c r="AR78">
        <v>10.433043901358694</v>
      </c>
      <c r="AS78">
        <v>8.5411980281742501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927.11436706405834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4.4799295424164534</v>
      </c>
      <c r="L79">
        <v>556.43291925582571</v>
      </c>
      <c r="M79">
        <v>27.169754561878953</v>
      </c>
      <c r="N79">
        <v>34.882185751978902</v>
      </c>
      <c r="O79">
        <v>0</v>
      </c>
      <c r="P79">
        <v>36.871434003743758</v>
      </c>
      <c r="Q79">
        <v>3.2201107924170613</v>
      </c>
      <c r="R79">
        <v>12.518377093849546</v>
      </c>
      <c r="S79">
        <v>7.7978850059031881</v>
      </c>
      <c r="T79">
        <v>0</v>
      </c>
      <c r="U79">
        <v>22.909333156014132</v>
      </c>
      <c r="V79">
        <v>4.6779636173001311</v>
      </c>
      <c r="W79">
        <v>13.705014935989258</v>
      </c>
      <c r="X79">
        <v>43.317965402370206</v>
      </c>
      <c r="Y79">
        <v>0</v>
      </c>
      <c r="Z79">
        <v>5.777621386363637</v>
      </c>
      <c r="AA79">
        <v>12.445424655696202</v>
      </c>
      <c r="AB79">
        <v>11.669368925731433</v>
      </c>
      <c r="AC79">
        <v>8.5834522626825827</v>
      </c>
      <c r="AD79">
        <v>5.3839564167297498</v>
      </c>
      <c r="AE79">
        <v>9.7326530394388175</v>
      </c>
      <c r="AF79">
        <v>7.4252558113590261</v>
      </c>
      <c r="AG79">
        <v>12.710935385200003</v>
      </c>
      <c r="AH79">
        <v>27.631771724751854</v>
      </c>
      <c r="AI79">
        <v>0</v>
      </c>
      <c r="AJ79">
        <v>0</v>
      </c>
      <c r="AK79">
        <v>15.776561657762018</v>
      </c>
      <c r="AL79">
        <v>0</v>
      </c>
      <c r="AM79">
        <v>4.6677476316579147</v>
      </c>
      <c r="AN79">
        <v>0.644509</v>
      </c>
      <c r="AO79">
        <v>0</v>
      </c>
      <c r="AP79">
        <v>0</v>
      </c>
      <c r="AQ79">
        <v>14.997288809365077</v>
      </c>
      <c r="AR79">
        <v>10.433043901358694</v>
      </c>
      <c r="AS79">
        <v>8.7398303050104076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924.60229403279459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4.4799295424164534</v>
      </c>
      <c r="L80">
        <v>556.43291925582571</v>
      </c>
      <c r="M80">
        <v>27.169754561878953</v>
      </c>
      <c r="N80">
        <v>34.882185751978902</v>
      </c>
      <c r="O80">
        <v>0</v>
      </c>
      <c r="P80">
        <v>36.871434003743758</v>
      </c>
      <c r="Q80">
        <v>3.2201107924170613</v>
      </c>
      <c r="R80">
        <v>12.518377093849546</v>
      </c>
      <c r="S80">
        <v>7.7978850059031881</v>
      </c>
      <c r="T80">
        <v>0</v>
      </c>
      <c r="U80">
        <v>22.909333156014132</v>
      </c>
      <c r="V80">
        <v>4.6779636173001311</v>
      </c>
      <c r="W80">
        <v>13.705014935989258</v>
      </c>
      <c r="X80">
        <v>43.317965402370206</v>
      </c>
      <c r="Y80">
        <v>0</v>
      </c>
      <c r="Z80">
        <v>1.9258737954545455</v>
      </c>
      <c r="AA80">
        <v>12.445424655696202</v>
      </c>
      <c r="AB80">
        <v>7.7795791815453841</v>
      </c>
      <c r="AC80">
        <v>2.8582674982723422</v>
      </c>
      <c r="AD80">
        <v>2.3408508027252082</v>
      </c>
      <c r="AE80">
        <v>4.8663265197194088</v>
      </c>
      <c r="AF80">
        <v>4.979289284989858</v>
      </c>
      <c r="AG80">
        <v>12.710935385200003</v>
      </c>
      <c r="AH80">
        <v>22.373904320000001</v>
      </c>
      <c r="AI80">
        <v>0</v>
      </c>
      <c r="AJ80">
        <v>0</v>
      </c>
      <c r="AK80">
        <v>15.776561657762018</v>
      </c>
      <c r="AL80">
        <v>0</v>
      </c>
      <c r="AM80">
        <v>4.6677476316579147</v>
      </c>
      <c r="AN80">
        <v>0.644509</v>
      </c>
      <c r="AO80">
        <v>0</v>
      </c>
      <c r="AP80">
        <v>0</v>
      </c>
      <c r="AQ80">
        <v>14.997288809365077</v>
      </c>
      <c r="AR80">
        <v>10.433043901358694</v>
      </c>
      <c r="AS80">
        <v>8.7398303050104076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895.52230586844405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4.4799295424164534</v>
      </c>
      <c r="L81">
        <v>556.43291925582571</v>
      </c>
      <c r="M81">
        <v>27.169754561878953</v>
      </c>
      <c r="N81">
        <v>34.882185751978902</v>
      </c>
      <c r="O81">
        <v>0</v>
      </c>
      <c r="P81">
        <v>36.871434003743758</v>
      </c>
      <c r="Q81">
        <v>3.2201107924170613</v>
      </c>
      <c r="R81">
        <v>12.518377093849546</v>
      </c>
      <c r="S81">
        <v>7.7978850059031881</v>
      </c>
      <c r="T81">
        <v>0</v>
      </c>
      <c r="U81">
        <v>22.909333156014132</v>
      </c>
      <c r="V81">
        <v>4.6779636173001311</v>
      </c>
      <c r="W81">
        <v>13.705014935989258</v>
      </c>
      <c r="X81">
        <v>43.317965402370206</v>
      </c>
      <c r="Y81">
        <v>0</v>
      </c>
      <c r="Z81">
        <v>1.9258737954545455</v>
      </c>
      <c r="AA81">
        <v>12.445424655696202</v>
      </c>
      <c r="AB81">
        <v>3.8897897441860461</v>
      </c>
      <c r="AC81">
        <v>0</v>
      </c>
      <c r="AD81">
        <v>0</v>
      </c>
      <c r="AE81">
        <v>4.8663265197194088</v>
      </c>
      <c r="AF81">
        <v>2.4750853727180528</v>
      </c>
      <c r="AG81">
        <v>12.710935385200003</v>
      </c>
      <c r="AH81">
        <v>16.780428240000003</v>
      </c>
      <c r="AI81">
        <v>0</v>
      </c>
      <c r="AJ81">
        <v>0</v>
      </c>
      <c r="AK81">
        <v>15.776561657762018</v>
      </c>
      <c r="AL81">
        <v>0</v>
      </c>
      <c r="AM81">
        <v>4.6677476316579147</v>
      </c>
      <c r="AN81">
        <v>0.644509</v>
      </c>
      <c r="AO81">
        <v>0</v>
      </c>
      <c r="AP81">
        <v>0</v>
      </c>
      <c r="AQ81">
        <v>11.275877209365078</v>
      </c>
      <c r="AR81">
        <v>10.433043901358694</v>
      </c>
      <c r="AS81">
        <v>7.9453002772821897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873.81977651008731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4.4799295424164534</v>
      </c>
      <c r="L82">
        <v>556.43291925582571</v>
      </c>
      <c r="M82">
        <v>27.169754561878953</v>
      </c>
      <c r="N82">
        <v>34.882185751978902</v>
      </c>
      <c r="O82">
        <v>0</v>
      </c>
      <c r="P82">
        <v>36.871434003743758</v>
      </c>
      <c r="Q82">
        <v>3.2201107924170613</v>
      </c>
      <c r="R82">
        <v>12.518377093849546</v>
      </c>
      <c r="S82">
        <v>7.7978850059031881</v>
      </c>
      <c r="T82">
        <v>0</v>
      </c>
      <c r="U82">
        <v>22.909333156014132</v>
      </c>
      <c r="V82">
        <v>4.6779636173001311</v>
      </c>
      <c r="W82">
        <v>13.705014935989258</v>
      </c>
      <c r="X82">
        <v>43.317965402370206</v>
      </c>
      <c r="Y82">
        <v>0</v>
      </c>
      <c r="Z82">
        <v>1.9258737954545455</v>
      </c>
      <c r="AA82">
        <v>8.2969497704641348</v>
      </c>
      <c r="AB82">
        <v>3.8897897441860461</v>
      </c>
      <c r="AC82">
        <v>0</v>
      </c>
      <c r="AD82">
        <v>0</v>
      </c>
      <c r="AE82">
        <v>4.8663265197194088</v>
      </c>
      <c r="AF82">
        <v>0</v>
      </c>
      <c r="AG82">
        <v>12.710935385200003</v>
      </c>
      <c r="AH82">
        <v>16.780428240000003</v>
      </c>
      <c r="AI82">
        <v>0</v>
      </c>
      <c r="AJ82">
        <v>0</v>
      </c>
      <c r="AK82">
        <v>15.776561657762018</v>
      </c>
      <c r="AL82">
        <v>0</v>
      </c>
      <c r="AM82">
        <v>4.6677476316579147</v>
      </c>
      <c r="AN82">
        <v>0.644509</v>
      </c>
      <c r="AO82">
        <v>0</v>
      </c>
      <c r="AP82">
        <v>0</v>
      </c>
      <c r="AQ82">
        <v>11.275877209365078</v>
      </c>
      <c r="AR82">
        <v>10.433043901358694</v>
      </c>
      <c r="AS82">
        <v>7.9453002772821897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867.19621625213711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4.4801968609622103</v>
      </c>
      <c r="L83">
        <v>556.86407069690802</v>
      </c>
      <c r="M83">
        <v>27.169754561878953</v>
      </c>
      <c r="N83">
        <v>34.882185751978902</v>
      </c>
      <c r="O83">
        <v>0</v>
      </c>
      <c r="P83">
        <v>36.871434003743758</v>
      </c>
      <c r="Q83">
        <v>3.2220691058373783</v>
      </c>
      <c r="R83">
        <v>12.518377093849546</v>
      </c>
      <c r="S83">
        <v>7.7978850059031881</v>
      </c>
      <c r="T83">
        <v>0</v>
      </c>
      <c r="U83">
        <v>22.909333156014132</v>
      </c>
      <c r="V83">
        <v>4.6779636173001311</v>
      </c>
      <c r="W83">
        <v>13.705014935989258</v>
      </c>
      <c r="X83">
        <v>43.317965402370206</v>
      </c>
      <c r="Y83">
        <v>0</v>
      </c>
      <c r="Z83">
        <v>1.9258737954545455</v>
      </c>
      <c r="AA83">
        <v>8.2969497704641348</v>
      </c>
      <c r="AB83">
        <v>3.8897897441860461</v>
      </c>
      <c r="AC83">
        <v>0</v>
      </c>
      <c r="AD83">
        <v>0</v>
      </c>
      <c r="AE83">
        <v>4.8663265197194088</v>
      </c>
      <c r="AF83">
        <v>0</v>
      </c>
      <c r="AG83">
        <v>12.710935385200003</v>
      </c>
      <c r="AH83">
        <v>11.186952160000001</v>
      </c>
      <c r="AI83">
        <v>0</v>
      </c>
      <c r="AJ83">
        <v>0</v>
      </c>
      <c r="AK83">
        <v>15.776561657762018</v>
      </c>
      <c r="AL83">
        <v>0</v>
      </c>
      <c r="AM83">
        <v>4.6677476316579147</v>
      </c>
      <c r="AN83">
        <v>0.644509</v>
      </c>
      <c r="AO83">
        <v>0</v>
      </c>
      <c r="AP83">
        <v>0</v>
      </c>
      <c r="AQ83">
        <v>7.51725137063492</v>
      </c>
      <c r="AR83">
        <v>10.433043901358694</v>
      </c>
      <c r="AS83">
        <v>7.9453002772821897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858.2774914064554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4.4801968609622103</v>
      </c>
      <c r="L84">
        <v>556.86407069690802</v>
      </c>
      <c r="M84">
        <v>27.169754561878953</v>
      </c>
      <c r="N84">
        <v>34.882185751978902</v>
      </c>
      <c r="O84">
        <v>0</v>
      </c>
      <c r="P84">
        <v>36.871434003743758</v>
      </c>
      <c r="Q84">
        <v>3.2220691058373783</v>
      </c>
      <c r="R84">
        <v>12.518377093849546</v>
      </c>
      <c r="S84">
        <v>7.7978850059031881</v>
      </c>
      <c r="T84">
        <v>0</v>
      </c>
      <c r="U84">
        <v>22.909333156014132</v>
      </c>
      <c r="V84">
        <v>4.6779636173001311</v>
      </c>
      <c r="W84">
        <v>13.705014935989258</v>
      </c>
      <c r="X84">
        <v>43.317965402370206</v>
      </c>
      <c r="Y84">
        <v>0</v>
      </c>
      <c r="Z84">
        <v>1.9258737954545455</v>
      </c>
      <c r="AA84">
        <v>4.1484748852320674</v>
      </c>
      <c r="AB84">
        <v>3.8897897441860461</v>
      </c>
      <c r="AC84">
        <v>0</v>
      </c>
      <c r="AD84">
        <v>0</v>
      </c>
      <c r="AE84">
        <v>4.8663265197194088</v>
      </c>
      <c r="AF84">
        <v>0</v>
      </c>
      <c r="AG84">
        <v>12.710935385200003</v>
      </c>
      <c r="AH84">
        <v>11.186952160000001</v>
      </c>
      <c r="AI84">
        <v>0</v>
      </c>
      <c r="AJ84">
        <v>0</v>
      </c>
      <c r="AK84">
        <v>15.776561657762018</v>
      </c>
      <c r="AL84">
        <v>0</v>
      </c>
      <c r="AM84">
        <v>4.6677476316579147</v>
      </c>
      <c r="AN84">
        <v>0.644509</v>
      </c>
      <c r="AO84">
        <v>0</v>
      </c>
      <c r="AP84">
        <v>0</v>
      </c>
      <c r="AQ84">
        <v>7.51725137063492</v>
      </c>
      <c r="AR84">
        <v>10.433043901358694</v>
      </c>
      <c r="AS84">
        <v>7.9453002772821897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854.12901652122343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4.4801968609622103</v>
      </c>
      <c r="L85">
        <v>556.86407069690802</v>
      </c>
      <c r="M85">
        <v>27.169754561878953</v>
      </c>
      <c r="N85">
        <v>34.882185751978902</v>
      </c>
      <c r="O85">
        <v>0</v>
      </c>
      <c r="P85">
        <v>36.871434003743758</v>
      </c>
      <c r="Q85">
        <v>3.2220691058373783</v>
      </c>
      <c r="R85">
        <v>12.518377093849546</v>
      </c>
      <c r="S85">
        <v>7.7978850059031881</v>
      </c>
      <c r="T85">
        <v>0</v>
      </c>
      <c r="U85">
        <v>22.909333156014132</v>
      </c>
      <c r="V85">
        <v>4.2235378126361658</v>
      </c>
      <c r="W85">
        <v>13.705014935989258</v>
      </c>
      <c r="X85">
        <v>43.317965402370206</v>
      </c>
      <c r="Y85">
        <v>0</v>
      </c>
      <c r="Z85">
        <v>1.9258737954545455</v>
      </c>
      <c r="AA85">
        <v>4.1484748852320674</v>
      </c>
      <c r="AB85">
        <v>3.8897897441860461</v>
      </c>
      <c r="AC85">
        <v>0</v>
      </c>
      <c r="AD85">
        <v>0</v>
      </c>
      <c r="AE85">
        <v>4.8663265197194088</v>
      </c>
      <c r="AF85">
        <v>0</v>
      </c>
      <c r="AG85">
        <v>12.710935385200003</v>
      </c>
      <c r="AH85">
        <v>5.5934760800000003</v>
      </c>
      <c r="AI85">
        <v>0</v>
      </c>
      <c r="AJ85">
        <v>0</v>
      </c>
      <c r="AK85">
        <v>15.776561657762018</v>
      </c>
      <c r="AL85">
        <v>0</v>
      </c>
      <c r="AM85">
        <v>4.6677476316579147</v>
      </c>
      <c r="AN85">
        <v>0.644509</v>
      </c>
      <c r="AO85">
        <v>0</v>
      </c>
      <c r="AP85">
        <v>0</v>
      </c>
      <c r="AQ85">
        <v>7.4800374387301574</v>
      </c>
      <c r="AR85">
        <v>10.433043901358694</v>
      </c>
      <c r="AS85">
        <v>8.9384628886410962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849.03706331601359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4.6500452952999121</v>
      </c>
      <c r="L86">
        <v>556.43291925582571</v>
      </c>
      <c r="M86">
        <v>27.169754561878953</v>
      </c>
      <c r="N86">
        <v>34.882185751978902</v>
      </c>
      <c r="O86">
        <v>0</v>
      </c>
      <c r="P86">
        <v>36.871434003743758</v>
      </c>
      <c r="Q86">
        <v>3.2201107924170613</v>
      </c>
      <c r="R86">
        <v>12.518377093849546</v>
      </c>
      <c r="S86">
        <v>7.7978850059031881</v>
      </c>
      <c r="T86">
        <v>0</v>
      </c>
      <c r="U86">
        <v>22.909333156014132</v>
      </c>
      <c r="V86">
        <v>4.2235378126361658</v>
      </c>
      <c r="W86">
        <v>13.705014935989258</v>
      </c>
      <c r="X86">
        <v>43.317965402370206</v>
      </c>
      <c r="Y86">
        <v>0</v>
      </c>
      <c r="Z86">
        <v>1.9258737954545455</v>
      </c>
      <c r="AA86">
        <v>4.1484748852320674</v>
      </c>
      <c r="AB86">
        <v>3.8897897441860461</v>
      </c>
      <c r="AC86">
        <v>0</v>
      </c>
      <c r="AD86">
        <v>0</v>
      </c>
      <c r="AE86">
        <v>4.8663265197194088</v>
      </c>
      <c r="AF86">
        <v>0</v>
      </c>
      <c r="AG86">
        <v>12.710935385200003</v>
      </c>
      <c r="AH86">
        <v>0</v>
      </c>
      <c r="AI86">
        <v>0</v>
      </c>
      <c r="AJ86">
        <v>0</v>
      </c>
      <c r="AK86">
        <v>15.776561657762018</v>
      </c>
      <c r="AL86">
        <v>0</v>
      </c>
      <c r="AM86">
        <v>4.6677476316579147</v>
      </c>
      <c r="AN86">
        <v>0.644509</v>
      </c>
      <c r="AO86">
        <v>0</v>
      </c>
      <c r="AP86">
        <v>0</v>
      </c>
      <c r="AQ86">
        <v>7.4800374387301574</v>
      </c>
      <c r="AR86">
        <v>10.433043901358694</v>
      </c>
      <c r="AS86">
        <v>8.9384628886410962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843.1803259158487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4.6500452952999121</v>
      </c>
      <c r="L87">
        <v>556.43291925582571</v>
      </c>
      <c r="M87">
        <v>27.169754561878953</v>
      </c>
      <c r="N87">
        <v>34.882185751978902</v>
      </c>
      <c r="O87">
        <v>0</v>
      </c>
      <c r="P87">
        <v>36.871434003743758</v>
      </c>
      <c r="Q87">
        <v>3.2201107924170613</v>
      </c>
      <c r="R87">
        <v>12.522858237570414</v>
      </c>
      <c r="S87">
        <v>7.7968754045561663</v>
      </c>
      <c r="T87">
        <v>0</v>
      </c>
      <c r="U87">
        <v>22.909333156014132</v>
      </c>
      <c r="V87">
        <v>4.2235378126361658</v>
      </c>
      <c r="W87">
        <v>13.705014935989258</v>
      </c>
      <c r="X87">
        <v>43.317965402370206</v>
      </c>
      <c r="Y87">
        <v>0</v>
      </c>
      <c r="Z87">
        <v>1.9258737954545455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0</v>
      </c>
      <c r="AG87">
        <v>12.710935385200003</v>
      </c>
      <c r="AH87">
        <v>0</v>
      </c>
      <c r="AI87">
        <v>0</v>
      </c>
      <c r="AJ87">
        <v>0</v>
      </c>
      <c r="AK87">
        <v>15.776561657762018</v>
      </c>
      <c r="AL87">
        <v>0</v>
      </c>
      <c r="AM87">
        <v>4.6677476316579147</v>
      </c>
      <c r="AN87">
        <v>0.644509</v>
      </c>
      <c r="AO87">
        <v>0</v>
      </c>
      <c r="AP87">
        <v>0.11349127431648715</v>
      </c>
      <c r="AQ87">
        <v>7.4800374387301574</v>
      </c>
      <c r="AR87">
        <v>10.433043901358694</v>
      </c>
      <c r="AS87">
        <v>8.9384628886410962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835.25902410312108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4.6500452952999121</v>
      </c>
      <c r="L88">
        <v>556.43452820606728</v>
      </c>
      <c r="M88">
        <v>27.169754561878953</v>
      </c>
      <c r="N88">
        <v>34.882185751978902</v>
      </c>
      <c r="O88">
        <v>0</v>
      </c>
      <c r="P88">
        <v>36.871434003743758</v>
      </c>
      <c r="Q88">
        <v>3.2209961304347829</v>
      </c>
      <c r="R88">
        <v>12.522858237570414</v>
      </c>
      <c r="S88">
        <v>7.796886433621367</v>
      </c>
      <c r="T88">
        <v>0</v>
      </c>
      <c r="U88">
        <v>22.909333156014132</v>
      </c>
      <c r="V88">
        <v>4.2235378126361658</v>
      </c>
      <c r="W88">
        <v>13.705014935989258</v>
      </c>
      <c r="X88">
        <v>43.317965402370206</v>
      </c>
      <c r="Y88">
        <v>0</v>
      </c>
      <c r="Z88">
        <v>1.9258737954545455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0</v>
      </c>
      <c r="AG88">
        <v>12.710935385200003</v>
      </c>
      <c r="AH88">
        <v>0</v>
      </c>
      <c r="AI88">
        <v>0</v>
      </c>
      <c r="AJ88">
        <v>0</v>
      </c>
      <c r="AK88">
        <v>15.776561657762018</v>
      </c>
      <c r="AL88">
        <v>0</v>
      </c>
      <c r="AM88">
        <v>4.6677476316579147</v>
      </c>
      <c r="AN88">
        <v>0.644509</v>
      </c>
      <c r="AO88">
        <v>0</v>
      </c>
      <c r="AP88">
        <v>0.11349127431648715</v>
      </c>
      <c r="AQ88">
        <v>3.7586258387301581</v>
      </c>
      <c r="AR88">
        <v>10.433043901358694</v>
      </c>
      <c r="AS88">
        <v>8.9384628886410962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831.54011782044552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4.6500452952999121</v>
      </c>
      <c r="L89">
        <v>556.43452820606728</v>
      </c>
      <c r="M89">
        <v>27.169754561878953</v>
      </c>
      <c r="N89">
        <v>34.882185751978902</v>
      </c>
      <c r="O89">
        <v>0</v>
      </c>
      <c r="P89">
        <v>36.871434003743758</v>
      </c>
      <c r="Q89">
        <v>3.2209961304347829</v>
      </c>
      <c r="R89">
        <v>12.522858237570414</v>
      </c>
      <c r="S89">
        <v>7.796886433621367</v>
      </c>
      <c r="T89">
        <v>0</v>
      </c>
      <c r="U89">
        <v>22.909333156014132</v>
      </c>
      <c r="V89">
        <v>4.2235378126361658</v>
      </c>
      <c r="W89">
        <v>13.705014935989258</v>
      </c>
      <c r="X89">
        <v>43.317965402370206</v>
      </c>
      <c r="Y89">
        <v>0</v>
      </c>
      <c r="Z89">
        <v>1.9258737954545455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0</v>
      </c>
      <c r="AG89">
        <v>12.710935385200003</v>
      </c>
      <c r="AH89">
        <v>0</v>
      </c>
      <c r="AI89">
        <v>0</v>
      </c>
      <c r="AJ89">
        <v>0</v>
      </c>
      <c r="AK89">
        <v>15.776561657762018</v>
      </c>
      <c r="AL89">
        <v>0</v>
      </c>
      <c r="AM89">
        <v>4.6677476316579147</v>
      </c>
      <c r="AN89">
        <v>0.644509</v>
      </c>
      <c r="AO89">
        <v>0</v>
      </c>
      <c r="AP89">
        <v>0.1891521238608119</v>
      </c>
      <c r="AQ89">
        <v>3.6841973612698404</v>
      </c>
      <c r="AR89">
        <v>10.433043901358694</v>
      </c>
      <c r="AS89">
        <v>8.9384628886410962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831.54135019252953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3.0001662503757132</v>
      </c>
      <c r="L90">
        <v>556.8657631554039</v>
      </c>
      <c r="M90">
        <v>27.169754561878953</v>
      </c>
      <c r="N90">
        <v>34.882185751978902</v>
      </c>
      <c r="O90">
        <v>0</v>
      </c>
      <c r="P90">
        <v>36.871434003743758</v>
      </c>
      <c r="Q90">
        <v>3.2220691058373783</v>
      </c>
      <c r="R90">
        <v>12.522858237570414</v>
      </c>
      <c r="S90">
        <v>7.796886433621367</v>
      </c>
      <c r="T90">
        <v>0</v>
      </c>
      <c r="U90">
        <v>22.909333156014132</v>
      </c>
      <c r="V90">
        <v>4.2235378126361658</v>
      </c>
      <c r="W90">
        <v>13.705014935989258</v>
      </c>
      <c r="X90">
        <v>43.317965402370206</v>
      </c>
      <c r="Y90">
        <v>0</v>
      </c>
      <c r="Z90">
        <v>1.9258737954545455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0</v>
      </c>
      <c r="AG90">
        <v>12.710935385200003</v>
      </c>
      <c r="AH90">
        <v>0</v>
      </c>
      <c r="AI90">
        <v>0</v>
      </c>
      <c r="AJ90">
        <v>0</v>
      </c>
      <c r="AK90">
        <v>15.776561657762018</v>
      </c>
      <c r="AL90">
        <v>0</v>
      </c>
      <c r="AM90">
        <v>4.6677476316579147</v>
      </c>
      <c r="AN90">
        <v>0.644509</v>
      </c>
      <c r="AO90">
        <v>0</v>
      </c>
      <c r="AP90">
        <v>0.1891521238608119</v>
      </c>
      <c r="AQ90">
        <v>3.5725552587301581</v>
      </c>
      <c r="AR90">
        <v>10.433043901358694</v>
      </c>
      <c r="AS90">
        <v>8.9384628886410962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830.21213696980476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2.90434035239387</v>
      </c>
      <c r="L91">
        <v>556.8657631554039</v>
      </c>
      <c r="M91">
        <v>27.169754561878953</v>
      </c>
      <c r="N91">
        <v>34.882185751978902</v>
      </c>
      <c r="O91">
        <v>0</v>
      </c>
      <c r="P91">
        <v>36.871434003743758</v>
      </c>
      <c r="Q91">
        <v>3.2220691058373783</v>
      </c>
      <c r="R91">
        <v>12.522858237570414</v>
      </c>
      <c r="S91">
        <v>7.796886433621367</v>
      </c>
      <c r="T91">
        <v>0</v>
      </c>
      <c r="U91">
        <v>22.909333156014132</v>
      </c>
      <c r="V91">
        <v>4.2235378126361658</v>
      </c>
      <c r="W91">
        <v>13.705014935989258</v>
      </c>
      <c r="X91">
        <v>43.317965402370206</v>
      </c>
      <c r="Y91">
        <v>0</v>
      </c>
      <c r="Z91">
        <v>1.9258737954545455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12.710935385200003</v>
      </c>
      <c r="AH91">
        <v>0</v>
      </c>
      <c r="AI91">
        <v>0</v>
      </c>
      <c r="AJ91">
        <v>0</v>
      </c>
      <c r="AK91">
        <v>15.776561657762018</v>
      </c>
      <c r="AL91">
        <v>0</v>
      </c>
      <c r="AM91">
        <v>3.1181310090022509</v>
      </c>
      <c r="AN91">
        <v>0.644509</v>
      </c>
      <c r="AO91">
        <v>0</v>
      </c>
      <c r="AP91">
        <v>0.1891521238608119</v>
      </c>
      <c r="AQ91">
        <v>0</v>
      </c>
      <c r="AR91">
        <v>10.433043901358694</v>
      </c>
      <c r="AS91">
        <v>8.9384628886410962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820.12781267071773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3.0001662503757132</v>
      </c>
      <c r="L92">
        <v>556.8657631554039</v>
      </c>
      <c r="M92">
        <v>27.169754561878953</v>
      </c>
      <c r="N92">
        <v>34.882185751978902</v>
      </c>
      <c r="O92">
        <v>0</v>
      </c>
      <c r="P92">
        <v>36.871434003743758</v>
      </c>
      <c r="Q92">
        <v>3.2220691058373783</v>
      </c>
      <c r="R92">
        <v>12.522858237570414</v>
      </c>
      <c r="S92">
        <v>7.796886433621367</v>
      </c>
      <c r="T92">
        <v>0</v>
      </c>
      <c r="U92">
        <v>22.909333156014132</v>
      </c>
      <c r="V92">
        <v>4.2235378126361658</v>
      </c>
      <c r="W92">
        <v>13.705014935989258</v>
      </c>
      <c r="X92">
        <v>43.317965402370206</v>
      </c>
      <c r="Y92">
        <v>0</v>
      </c>
      <c r="Z92">
        <v>1.9258737954545455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12.710935385200003</v>
      </c>
      <c r="AH92">
        <v>0</v>
      </c>
      <c r="AI92">
        <v>0</v>
      </c>
      <c r="AJ92">
        <v>0</v>
      </c>
      <c r="AK92">
        <v>15.776561657762018</v>
      </c>
      <c r="AL92">
        <v>0</v>
      </c>
      <c r="AM92">
        <v>3.1181310090022509</v>
      </c>
      <c r="AN92">
        <v>0.644509</v>
      </c>
      <c r="AO92">
        <v>0</v>
      </c>
      <c r="AP92">
        <v>0.1891521238608119</v>
      </c>
      <c r="AQ92">
        <v>0</v>
      </c>
      <c r="AR92">
        <v>10.433043901358694</v>
      </c>
      <c r="AS92">
        <v>8.9384628886410962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820.22363856869947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3.0001662503757132</v>
      </c>
      <c r="L93">
        <v>556.8657631554039</v>
      </c>
      <c r="M93">
        <v>27.169754561878953</v>
      </c>
      <c r="N93">
        <v>34.882185751978902</v>
      </c>
      <c r="O93">
        <v>0</v>
      </c>
      <c r="P93">
        <v>36.871434003743758</v>
      </c>
      <c r="Q93">
        <v>3.2220691058373783</v>
      </c>
      <c r="R93">
        <v>12.522858237570414</v>
      </c>
      <c r="S93">
        <v>7.796886433621367</v>
      </c>
      <c r="T93">
        <v>0</v>
      </c>
      <c r="U93">
        <v>22.909333156014132</v>
      </c>
      <c r="V93">
        <v>4.2235378126361658</v>
      </c>
      <c r="W93">
        <v>13.705014935989258</v>
      </c>
      <c r="X93">
        <v>43.317965402370206</v>
      </c>
      <c r="Y93">
        <v>0</v>
      </c>
      <c r="Z93">
        <v>1.9258737954545455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12.710935385200003</v>
      </c>
      <c r="AH93">
        <v>0</v>
      </c>
      <c r="AI93">
        <v>0</v>
      </c>
      <c r="AJ93">
        <v>0</v>
      </c>
      <c r="AK93">
        <v>15.776561657762018</v>
      </c>
      <c r="AL93">
        <v>0</v>
      </c>
      <c r="AM93">
        <v>3.1181310090022509</v>
      </c>
      <c r="AN93">
        <v>0.644509</v>
      </c>
      <c r="AO93">
        <v>0</v>
      </c>
      <c r="AP93">
        <v>0.1891521238608119</v>
      </c>
      <c r="AQ93">
        <v>0</v>
      </c>
      <c r="AR93">
        <v>10.433043901358694</v>
      </c>
      <c r="AS93">
        <v>8.9384628886410962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820.22363856869947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3.0001662503757132</v>
      </c>
      <c r="L94">
        <v>556.8657631554039</v>
      </c>
      <c r="M94">
        <v>27.169754561878953</v>
      </c>
      <c r="N94">
        <v>34.882185751978902</v>
      </c>
      <c r="O94">
        <v>0</v>
      </c>
      <c r="P94">
        <v>36.871434003743758</v>
      </c>
      <c r="Q94">
        <v>3.2220691058373783</v>
      </c>
      <c r="R94">
        <v>12.522858237570414</v>
      </c>
      <c r="S94">
        <v>7.796886433621367</v>
      </c>
      <c r="T94">
        <v>0</v>
      </c>
      <c r="U94">
        <v>22.909333156014132</v>
      </c>
      <c r="V94">
        <v>4.2235378126361658</v>
      </c>
      <c r="W94">
        <v>13.705014935989258</v>
      </c>
      <c r="X94">
        <v>43.317965402370206</v>
      </c>
      <c r="Y94">
        <v>0</v>
      </c>
      <c r="Z94">
        <v>1.9258737954545455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12.710935385200003</v>
      </c>
      <c r="AH94">
        <v>0</v>
      </c>
      <c r="AI94">
        <v>0</v>
      </c>
      <c r="AJ94">
        <v>0</v>
      </c>
      <c r="AK94">
        <v>15.776561657762018</v>
      </c>
      <c r="AL94">
        <v>0</v>
      </c>
      <c r="AM94">
        <v>3.1181310090022509</v>
      </c>
      <c r="AN94">
        <v>0.644509</v>
      </c>
      <c r="AO94">
        <v>0</v>
      </c>
      <c r="AP94">
        <v>0.1891521238608119</v>
      </c>
      <c r="AQ94">
        <v>0</v>
      </c>
      <c r="AR94">
        <v>10.433043901358694</v>
      </c>
      <c r="AS94">
        <v>8.9384628886410962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820.22363856869947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3.0001662503757132</v>
      </c>
      <c r="L95">
        <v>556.8657631554039</v>
      </c>
      <c r="M95">
        <v>27.169754561878953</v>
      </c>
      <c r="N95">
        <v>34.882185751978902</v>
      </c>
      <c r="O95">
        <v>0</v>
      </c>
      <c r="P95">
        <v>36.871434003743758</v>
      </c>
      <c r="Q95">
        <v>3.2220691058373783</v>
      </c>
      <c r="R95">
        <v>12.518377093849546</v>
      </c>
      <c r="S95">
        <v>7.7978850059031881</v>
      </c>
      <c r="T95">
        <v>0</v>
      </c>
      <c r="U95">
        <v>22.909333156014132</v>
      </c>
      <c r="V95">
        <v>4.2235378126361658</v>
      </c>
      <c r="W95">
        <v>13.705014935989258</v>
      </c>
      <c r="X95">
        <v>43.317965402370206</v>
      </c>
      <c r="Y95">
        <v>0</v>
      </c>
      <c r="Z95">
        <v>1.9258737954545455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12.710935385200003</v>
      </c>
      <c r="AH95">
        <v>6.9079428544878567</v>
      </c>
      <c r="AI95">
        <v>0</v>
      </c>
      <c r="AJ95">
        <v>0</v>
      </c>
      <c r="AK95">
        <v>15.776561657762018</v>
      </c>
      <c r="AL95">
        <v>0</v>
      </c>
      <c r="AM95">
        <v>3.1181310090022509</v>
      </c>
      <c r="AN95">
        <v>0.644509</v>
      </c>
      <c r="AO95">
        <v>0</v>
      </c>
      <c r="AP95">
        <v>0.1891521238608119</v>
      </c>
      <c r="AQ95">
        <v>0</v>
      </c>
      <c r="AR95">
        <v>10.433043901358694</v>
      </c>
      <c r="AS95">
        <v>8.9384628886410962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827.12809885174829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3.1301635697423316</v>
      </c>
      <c r="L96">
        <v>556.8657631554039</v>
      </c>
      <c r="M96">
        <v>27.169754561878953</v>
      </c>
      <c r="N96">
        <v>34.882185751978902</v>
      </c>
      <c r="O96">
        <v>0</v>
      </c>
      <c r="P96">
        <v>36.871434003743758</v>
      </c>
      <c r="Q96">
        <v>3.2220691058373783</v>
      </c>
      <c r="R96">
        <v>12.518377093849546</v>
      </c>
      <c r="S96">
        <v>7.7978850059031881</v>
      </c>
      <c r="T96">
        <v>0</v>
      </c>
      <c r="U96">
        <v>22.909333156014132</v>
      </c>
      <c r="V96">
        <v>4.2235378126361658</v>
      </c>
      <c r="W96">
        <v>13.705014935989258</v>
      </c>
      <c r="X96">
        <v>43.317965402370206</v>
      </c>
      <c r="Y96">
        <v>0</v>
      </c>
      <c r="Z96">
        <v>1.9258737954545455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12.710935385200003</v>
      </c>
      <c r="AH96">
        <v>6.9079428544878567</v>
      </c>
      <c r="AI96">
        <v>0</v>
      </c>
      <c r="AJ96">
        <v>0</v>
      </c>
      <c r="AK96">
        <v>15.776561657762018</v>
      </c>
      <c r="AL96">
        <v>0</v>
      </c>
      <c r="AM96">
        <v>3.1181310090022509</v>
      </c>
      <c r="AN96">
        <v>0.644509</v>
      </c>
      <c r="AO96">
        <v>0</v>
      </c>
      <c r="AP96">
        <v>1.8915221589892295</v>
      </c>
      <c r="AQ96">
        <v>0</v>
      </c>
      <c r="AR96">
        <v>10.433043901358694</v>
      </c>
      <c r="AS96">
        <v>8.9384628886410962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828.96046620624327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3.0001670234923923</v>
      </c>
      <c r="L97">
        <v>490.92784993972782</v>
      </c>
      <c r="M97">
        <v>27.169754561878953</v>
      </c>
      <c r="N97">
        <v>34.882185751978902</v>
      </c>
      <c r="O97">
        <v>0</v>
      </c>
      <c r="P97">
        <v>36.871434003743758</v>
      </c>
      <c r="Q97">
        <v>3.2220691058373783</v>
      </c>
      <c r="R97">
        <v>6.9273499585580467</v>
      </c>
      <c r="S97">
        <v>4.3302208418413866</v>
      </c>
      <c r="T97">
        <v>0</v>
      </c>
      <c r="U97">
        <v>22.909333156014132</v>
      </c>
      <c r="V97">
        <v>3.8515440000000014</v>
      </c>
      <c r="W97">
        <v>7.567561257913856</v>
      </c>
      <c r="X97">
        <v>24.060263579755098</v>
      </c>
      <c r="Y97">
        <v>0</v>
      </c>
      <c r="Z97">
        <v>1.9258737954545455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12.710935385200003</v>
      </c>
      <c r="AH97">
        <v>6.9079428544878567</v>
      </c>
      <c r="AI97">
        <v>0</v>
      </c>
      <c r="AJ97">
        <v>0</v>
      </c>
      <c r="AK97">
        <v>15.776561657762018</v>
      </c>
      <c r="AL97">
        <v>0</v>
      </c>
      <c r="AM97">
        <v>3.1181310090022509</v>
      </c>
      <c r="AN97">
        <v>0.644509</v>
      </c>
      <c r="AO97">
        <v>0</v>
      </c>
      <c r="AP97">
        <v>1.8915221589892295</v>
      </c>
      <c r="AQ97">
        <v>0</v>
      </c>
      <c r="AR97">
        <v>10.433043901358694</v>
      </c>
      <c r="AS97">
        <v>8.3425654445435633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727.47081838753968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3.0001676177040144</v>
      </c>
      <c r="L98">
        <v>423.5459837635446</v>
      </c>
      <c r="M98">
        <v>27.169754561878953</v>
      </c>
      <c r="N98">
        <v>34.882185751978902</v>
      </c>
      <c r="O98">
        <v>0</v>
      </c>
      <c r="P98">
        <v>36.871434003743758</v>
      </c>
      <c r="Q98">
        <v>3.2207125450553473</v>
      </c>
      <c r="R98">
        <v>6.9273499585580467</v>
      </c>
      <c r="S98">
        <v>4.3302208418413866</v>
      </c>
      <c r="T98">
        <v>0</v>
      </c>
      <c r="U98">
        <v>22.909333156014132</v>
      </c>
      <c r="V98">
        <v>3.8515440000000014</v>
      </c>
      <c r="W98">
        <v>13.705014935989258</v>
      </c>
      <c r="X98">
        <v>42.758633342481417</v>
      </c>
      <c r="Y98">
        <v>0</v>
      </c>
      <c r="Z98">
        <v>1.9258737954545455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12.710935385200003</v>
      </c>
      <c r="AH98">
        <v>6.9079428544878567</v>
      </c>
      <c r="AI98">
        <v>0</v>
      </c>
      <c r="AJ98">
        <v>0</v>
      </c>
      <c r="AK98">
        <v>15.776561657762018</v>
      </c>
      <c r="AL98">
        <v>0</v>
      </c>
      <c r="AM98">
        <v>3.1181310090022509</v>
      </c>
      <c r="AN98">
        <v>0.644509</v>
      </c>
      <c r="AO98">
        <v>0</v>
      </c>
      <c r="AP98">
        <v>1.8915221589892295</v>
      </c>
      <c r="AQ98">
        <v>0</v>
      </c>
      <c r="AR98">
        <v>10.433043901358694</v>
      </c>
      <c r="AS98">
        <v>8.3425654445435633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684.92341968558787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8.2683590685567687E-2</v>
      </c>
      <c r="L99">
        <f t="shared" si="2"/>
        <v>11.31441944212823</v>
      </c>
      <c r="M99">
        <f t="shared" si="2"/>
        <v>0.65207410948509559</v>
      </c>
      <c r="N99">
        <f t="shared" si="2"/>
        <v>0.83717245804749185</v>
      </c>
      <c r="O99">
        <f t="shared" si="2"/>
        <v>0</v>
      </c>
      <c r="P99">
        <f t="shared" si="2"/>
        <v>0.88491441608984922</v>
      </c>
      <c r="Q99">
        <f t="shared" si="2"/>
        <v>7.6594747400866969E-2</v>
      </c>
      <c r="R99">
        <f t="shared" si="2"/>
        <v>0.26517539898244186</v>
      </c>
      <c r="S99">
        <f t="shared" si="2"/>
        <v>0.15997842037885657</v>
      </c>
      <c r="T99">
        <f t="shared" si="2"/>
        <v>0</v>
      </c>
      <c r="U99">
        <f t="shared" si="2"/>
        <v>0.54928891788880352</v>
      </c>
      <c r="V99">
        <f t="shared" si="2"/>
        <v>0.10909965635682324</v>
      </c>
      <c r="W99">
        <f t="shared" si="2"/>
        <v>0.32430000999539188</v>
      </c>
      <c r="X99">
        <f t="shared" si="2"/>
        <v>1.025048708311856</v>
      </c>
      <c r="Y99">
        <f t="shared" si="2"/>
        <v>0</v>
      </c>
      <c r="Z99">
        <f t="shared" si="2"/>
        <v>6.1627961454545521E-2</v>
      </c>
      <c r="AA99">
        <f t="shared" si="2"/>
        <v>8.1644523716772194E-2</v>
      </c>
      <c r="AB99">
        <f t="shared" si="2"/>
        <v>5.9047636826706634E-2</v>
      </c>
      <c r="AC99">
        <f t="shared" si="2"/>
        <v>3.370461437556934E-2</v>
      </c>
      <c r="AD99">
        <f t="shared" si="2"/>
        <v>2.5944428630791074E-2</v>
      </c>
      <c r="AE99">
        <f t="shared" si="2"/>
        <v>0.10097627528417771</v>
      </c>
      <c r="AF99">
        <f t="shared" si="2"/>
        <v>7.0292423005197682E-2</v>
      </c>
      <c r="AG99">
        <f t="shared" si="2"/>
        <v>0.30506244924479925</v>
      </c>
      <c r="AH99">
        <f t="shared" si="2"/>
        <v>0.19708612949778778</v>
      </c>
      <c r="AI99">
        <f t="shared" si="2"/>
        <v>0</v>
      </c>
      <c r="AJ99">
        <f t="shared" si="2"/>
        <v>0</v>
      </c>
      <c r="AK99">
        <f t="shared" si="2"/>
        <v>0.37863747978628803</v>
      </c>
      <c r="AL99">
        <f t="shared" si="2"/>
        <v>0</v>
      </c>
      <c r="AM99">
        <f t="shared" si="2"/>
        <v>7.5641448672355505E-2</v>
      </c>
      <c r="AN99">
        <f t="shared" si="2"/>
        <v>1.5468215999999988E-2</v>
      </c>
      <c r="AO99">
        <f t="shared" si="2"/>
        <v>0</v>
      </c>
      <c r="AP99">
        <f t="shared" si="2"/>
        <v>5.9488370565658642E-3</v>
      </c>
      <c r="AQ99">
        <f t="shared" si="2"/>
        <v>0.11722446586023813</v>
      </c>
      <c r="AR99">
        <f t="shared" si="2"/>
        <v>0.25006701806739129</v>
      </c>
      <c r="AS99">
        <f t="shared" si="2"/>
        <v>0.21957314162403335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18.278696924854504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17.346007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17.346007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18.179608999999999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18.179608999999999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16.123639000000001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16.123639000000001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16.913574000000001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16.913574000000001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14.336325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14.336325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14.730537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14.730537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13.64522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13.64522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15.366882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15.366882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13.810912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13.810912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12.718233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12.718233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16.251311000000001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16.251311000000001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18.081485000000001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18.081485000000001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18.234772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18.234772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19.252016999999999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19.252016999999999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17.877067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17.877067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17.858612000000001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17.858612000000001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19.252016999999999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19.252016999999999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19.252016999999999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18.801029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18.801029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19.252016999999999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19.252016999999999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19.252016999999999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19.252016999999999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19.252016999999999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19.252016999999999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19.252016999999999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19.252016999999999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19.252016999999999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19.252016999999999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19.252016999999999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19.252016999999999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19.252016999999999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19.252016999999999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19.252016999999999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19.252016999999999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19.252016999999999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19.252016999999999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19.252016999999999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19.252016999999999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19.252016999999999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19.252016999999999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19.252016999999999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19.252016999999999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19.252016999999999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19.252016999999999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19.252016999999999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19.252016999999999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19.252016999999999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19.252016999999999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19.252016999999999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19.252016999999999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19.252016999999999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19.252016999999999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18.917708999999999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18.917708999999999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19.252016999999999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19.252016999999999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19.252016999999999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19.252016999999999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19.252016999999999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19.252016999999999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19.252016999999999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19.252016999999999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19.252016999999999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19.252016999999999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19.252016999999999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19.252016999999999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19.252016999999999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19.252016999999999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19.252016999999999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19.252016999999999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19.252016999999999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19.252016999999999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19.252016999999999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19.252016999999999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19.252016999999999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19.252016999999999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19.252016999999999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19.252016999999999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19.252016999999999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19.252016999999999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19.252016999999999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19.252016999999999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19.252016999999999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19.252016999999999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19.252016999999999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19.252016999999999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19.252016999999999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19.252016999999999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19.252016999999999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19.252016999999999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19.252016999999999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19.252016999999999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19.252016999999999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19.252016999999999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19.252016999999999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19.252016999999999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19.252016999999999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19.252016999999999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19.252016999999999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19.252016999999999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19.252016999999999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19.252016999999999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0.45002556650000042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0.45002556650000042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45366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197.33</v>
      </c>
      <c r="L3" s="201">
        <v>9.07</v>
      </c>
      <c r="M3" s="201">
        <v>61.39</v>
      </c>
      <c r="N3" s="201">
        <v>49.94</v>
      </c>
      <c r="O3" s="201">
        <v>70.55</v>
      </c>
      <c r="P3" s="201">
        <v>23.76</v>
      </c>
      <c r="Q3" s="201">
        <v>4.6100000000000003</v>
      </c>
      <c r="R3" s="201">
        <v>17.93</v>
      </c>
      <c r="S3" s="201">
        <v>11.19</v>
      </c>
      <c r="T3" s="201">
        <v>0</v>
      </c>
      <c r="U3" s="201">
        <v>55.25</v>
      </c>
      <c r="V3" s="201">
        <v>7.33</v>
      </c>
      <c r="W3" s="201">
        <v>19.62</v>
      </c>
      <c r="X3" s="201">
        <v>62.37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117.66</v>
      </c>
      <c r="AQ3" s="201">
        <v>38.14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178.16</v>
      </c>
      <c r="L4" s="201">
        <v>9.07</v>
      </c>
      <c r="M4" s="201">
        <v>61.39</v>
      </c>
      <c r="N4" s="201">
        <v>49.94</v>
      </c>
      <c r="O4" s="201">
        <v>70.55</v>
      </c>
      <c r="P4" s="201">
        <v>23.76</v>
      </c>
      <c r="Q4" s="201">
        <v>4.6100000000000003</v>
      </c>
      <c r="R4" s="201">
        <v>17.93</v>
      </c>
      <c r="S4" s="201">
        <v>11.16</v>
      </c>
      <c r="T4" s="201">
        <v>0</v>
      </c>
      <c r="U4" s="201">
        <v>55.25</v>
      </c>
      <c r="V4" s="201">
        <v>7.33</v>
      </c>
      <c r="W4" s="201">
        <v>19.62</v>
      </c>
      <c r="X4" s="201">
        <v>62.37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117.66</v>
      </c>
      <c r="AQ4" s="201">
        <v>38.14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197.34</v>
      </c>
      <c r="L5" s="201">
        <v>9.07</v>
      </c>
      <c r="M5" s="201">
        <v>61.39</v>
      </c>
      <c r="N5" s="201">
        <v>49.94</v>
      </c>
      <c r="O5" s="201">
        <v>70.55</v>
      </c>
      <c r="P5" s="201">
        <v>23.76</v>
      </c>
      <c r="Q5" s="201">
        <v>4.6100000000000003</v>
      </c>
      <c r="R5" s="201">
        <v>17.93</v>
      </c>
      <c r="S5" s="201">
        <v>11.16</v>
      </c>
      <c r="T5" s="201">
        <v>0</v>
      </c>
      <c r="U5" s="201">
        <v>55.25</v>
      </c>
      <c r="V5" s="201">
        <v>7.33</v>
      </c>
      <c r="W5" s="201">
        <v>19.52</v>
      </c>
      <c r="X5" s="201">
        <v>62.37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117.66</v>
      </c>
      <c r="AQ5" s="201">
        <v>38.14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206.96</v>
      </c>
      <c r="L6" s="201">
        <v>9.07</v>
      </c>
      <c r="M6" s="201">
        <v>61.39</v>
      </c>
      <c r="N6" s="201">
        <v>49.94</v>
      </c>
      <c r="O6" s="201">
        <v>70.55</v>
      </c>
      <c r="P6" s="201">
        <v>23.76</v>
      </c>
      <c r="Q6" s="201">
        <v>4.6100000000000003</v>
      </c>
      <c r="R6" s="201">
        <v>17.93</v>
      </c>
      <c r="S6" s="201">
        <v>11.16</v>
      </c>
      <c r="T6" s="201">
        <v>0</v>
      </c>
      <c r="U6" s="201">
        <v>55.25</v>
      </c>
      <c r="V6" s="201">
        <v>7.06</v>
      </c>
      <c r="W6" s="201">
        <v>19.62</v>
      </c>
      <c r="X6" s="201">
        <v>62.37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114.32</v>
      </c>
      <c r="AQ6" s="201">
        <v>38.14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200</v>
      </c>
      <c r="L7" s="201">
        <v>9.07</v>
      </c>
      <c r="M7" s="201">
        <v>61.39</v>
      </c>
      <c r="N7" s="201">
        <v>49.94</v>
      </c>
      <c r="O7" s="201">
        <v>70.55</v>
      </c>
      <c r="P7" s="201">
        <v>23.76</v>
      </c>
      <c r="Q7" s="201">
        <v>4.6100000000000003</v>
      </c>
      <c r="R7" s="201">
        <v>17.93</v>
      </c>
      <c r="S7" s="201">
        <v>11.16</v>
      </c>
      <c r="T7" s="201">
        <v>0</v>
      </c>
      <c r="U7" s="201">
        <v>55.25</v>
      </c>
      <c r="V7" s="201">
        <v>7.33</v>
      </c>
      <c r="W7" s="201">
        <v>19.62</v>
      </c>
      <c r="X7" s="201">
        <v>62.37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117.66</v>
      </c>
      <c r="AQ7" s="201">
        <v>38.14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185.38</v>
      </c>
      <c r="L8" s="201">
        <v>9.07</v>
      </c>
      <c r="M8" s="201">
        <v>61.39</v>
      </c>
      <c r="N8" s="201">
        <v>49.94</v>
      </c>
      <c r="O8" s="201">
        <v>70.55</v>
      </c>
      <c r="P8" s="201">
        <v>23.76</v>
      </c>
      <c r="Q8" s="201">
        <v>4.6100000000000003</v>
      </c>
      <c r="R8" s="201">
        <v>17.93</v>
      </c>
      <c r="S8" s="201">
        <v>11.16</v>
      </c>
      <c r="T8" s="201">
        <v>0</v>
      </c>
      <c r="U8" s="201">
        <v>55.25</v>
      </c>
      <c r="V8" s="201">
        <v>7.33</v>
      </c>
      <c r="W8" s="201">
        <v>19.62</v>
      </c>
      <c r="X8" s="201">
        <v>62.37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117.66</v>
      </c>
      <c r="AQ8" s="201">
        <v>38.14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172.3</v>
      </c>
      <c r="L9" s="201">
        <v>4.76</v>
      </c>
      <c r="M9" s="201">
        <v>61.39</v>
      </c>
      <c r="N9" s="201">
        <v>49.94</v>
      </c>
      <c r="O9" s="201">
        <v>70.55</v>
      </c>
      <c r="P9" s="201">
        <v>23.76</v>
      </c>
      <c r="Q9" s="201">
        <v>4.6100000000000003</v>
      </c>
      <c r="R9" s="201">
        <v>17.93</v>
      </c>
      <c r="S9" s="201">
        <v>11.16</v>
      </c>
      <c r="T9" s="201">
        <v>0</v>
      </c>
      <c r="U9" s="201">
        <v>55.25</v>
      </c>
      <c r="V9" s="201">
        <v>7.33</v>
      </c>
      <c r="W9" s="201">
        <v>19.62</v>
      </c>
      <c r="X9" s="201">
        <v>62.37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117.66</v>
      </c>
      <c r="AQ9" s="201">
        <v>38.14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159.38</v>
      </c>
      <c r="L10" s="201">
        <v>4.76</v>
      </c>
      <c r="M10" s="201">
        <v>61.39</v>
      </c>
      <c r="N10" s="201">
        <v>49.94</v>
      </c>
      <c r="O10" s="201">
        <v>70.55</v>
      </c>
      <c r="P10" s="201">
        <v>23.76</v>
      </c>
      <c r="Q10" s="201">
        <v>2.5499999999999998</v>
      </c>
      <c r="R10" s="201">
        <v>17.93</v>
      </c>
      <c r="S10" s="201">
        <v>6.18</v>
      </c>
      <c r="T10" s="201">
        <v>0</v>
      </c>
      <c r="U10" s="201">
        <v>55.25</v>
      </c>
      <c r="V10" s="201">
        <v>7.33</v>
      </c>
      <c r="W10" s="201">
        <v>19.62</v>
      </c>
      <c r="X10" s="201">
        <v>62.37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117.66</v>
      </c>
      <c r="AQ10" s="201">
        <v>31.77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146.72999999999999</v>
      </c>
      <c r="L11" s="201">
        <v>4.76</v>
      </c>
      <c r="M11" s="201">
        <v>61.39</v>
      </c>
      <c r="N11" s="201">
        <v>49.94</v>
      </c>
      <c r="O11" s="201">
        <v>70.55</v>
      </c>
      <c r="P11" s="201">
        <v>23.76</v>
      </c>
      <c r="Q11" s="201">
        <v>2.5499999999999998</v>
      </c>
      <c r="R11" s="201">
        <v>17.93</v>
      </c>
      <c r="S11" s="201">
        <v>6.18</v>
      </c>
      <c r="T11" s="201">
        <v>0</v>
      </c>
      <c r="U11" s="201">
        <v>55.25</v>
      </c>
      <c r="V11" s="201">
        <v>7.33</v>
      </c>
      <c r="W11" s="201">
        <v>19.62</v>
      </c>
      <c r="X11" s="201">
        <v>62.37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117.66</v>
      </c>
      <c r="AQ11" s="201">
        <v>27.92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137.46</v>
      </c>
      <c r="L12" s="201">
        <v>4.7699999999999996</v>
      </c>
      <c r="M12" s="201">
        <v>61.39</v>
      </c>
      <c r="N12" s="201">
        <v>49.94</v>
      </c>
      <c r="O12" s="201">
        <v>70.55</v>
      </c>
      <c r="P12" s="201">
        <v>23.76</v>
      </c>
      <c r="Q12" s="201">
        <v>2.5499999999999998</v>
      </c>
      <c r="R12" s="201">
        <v>17.93</v>
      </c>
      <c r="S12" s="201">
        <v>6.18</v>
      </c>
      <c r="T12" s="201">
        <v>0</v>
      </c>
      <c r="U12" s="201">
        <v>55.25</v>
      </c>
      <c r="V12" s="201">
        <v>7.33</v>
      </c>
      <c r="W12" s="201">
        <v>19.62</v>
      </c>
      <c r="X12" s="201">
        <v>62.37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117.66</v>
      </c>
      <c r="AQ12" s="201">
        <v>24.07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135.86000000000001</v>
      </c>
      <c r="L13" s="201">
        <v>8.9600000000000009</v>
      </c>
      <c r="M13" s="201">
        <v>61.39</v>
      </c>
      <c r="N13" s="201">
        <v>49.94</v>
      </c>
      <c r="O13" s="201">
        <v>70.55</v>
      </c>
      <c r="P13" s="201">
        <v>23.76</v>
      </c>
      <c r="Q13" s="201">
        <v>3.64</v>
      </c>
      <c r="R13" s="201">
        <v>17.93</v>
      </c>
      <c r="S13" s="201">
        <v>8.2799999999999994</v>
      </c>
      <c r="T13" s="201">
        <v>0</v>
      </c>
      <c r="U13" s="201">
        <v>55.25</v>
      </c>
      <c r="V13" s="201">
        <v>7.33</v>
      </c>
      <c r="W13" s="201">
        <v>19.62</v>
      </c>
      <c r="X13" s="201">
        <v>62.37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117.66</v>
      </c>
      <c r="AQ13" s="201">
        <v>38.14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135.86000000000001</v>
      </c>
      <c r="L14" s="201">
        <v>8.9600000000000009</v>
      </c>
      <c r="M14" s="201">
        <v>61.39</v>
      </c>
      <c r="N14" s="201">
        <v>49.94</v>
      </c>
      <c r="O14" s="201">
        <v>70.55</v>
      </c>
      <c r="P14" s="201">
        <v>23.76</v>
      </c>
      <c r="Q14" s="201">
        <v>3.64</v>
      </c>
      <c r="R14" s="201">
        <v>17.93</v>
      </c>
      <c r="S14" s="201">
        <v>8.2799999999999994</v>
      </c>
      <c r="T14" s="201">
        <v>0</v>
      </c>
      <c r="U14" s="201">
        <v>55.25</v>
      </c>
      <c r="V14" s="201">
        <v>7.33</v>
      </c>
      <c r="W14" s="201">
        <v>19.62</v>
      </c>
      <c r="X14" s="201">
        <v>62.37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117.66</v>
      </c>
      <c r="AQ14" s="201">
        <v>38.14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135.86000000000001</v>
      </c>
      <c r="L15" s="201">
        <v>8.9600000000000009</v>
      </c>
      <c r="M15" s="201">
        <v>61.39</v>
      </c>
      <c r="N15" s="201">
        <v>49.94</v>
      </c>
      <c r="O15" s="201">
        <v>70.55</v>
      </c>
      <c r="P15" s="201">
        <v>23.76</v>
      </c>
      <c r="Q15" s="201">
        <v>3.64</v>
      </c>
      <c r="R15" s="201">
        <v>13.86</v>
      </c>
      <c r="S15" s="201">
        <v>8.2799999999999994</v>
      </c>
      <c r="T15" s="201">
        <v>0</v>
      </c>
      <c r="U15" s="201">
        <v>55.25</v>
      </c>
      <c r="V15" s="201">
        <v>7.33</v>
      </c>
      <c r="W15" s="201">
        <v>19.62</v>
      </c>
      <c r="X15" s="201">
        <v>62.37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117.66</v>
      </c>
      <c r="AQ15" s="201">
        <v>38.14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135.86000000000001</v>
      </c>
      <c r="L16" s="201">
        <v>8.9600000000000009</v>
      </c>
      <c r="M16" s="201">
        <v>61.39</v>
      </c>
      <c r="N16" s="201">
        <v>49.94</v>
      </c>
      <c r="O16" s="201">
        <v>70.55</v>
      </c>
      <c r="P16" s="201">
        <v>23.76</v>
      </c>
      <c r="Q16" s="201">
        <v>3.64</v>
      </c>
      <c r="R16" s="201">
        <v>17.93</v>
      </c>
      <c r="S16" s="201">
        <v>8.2799999999999994</v>
      </c>
      <c r="T16" s="201">
        <v>0</v>
      </c>
      <c r="U16" s="201">
        <v>55.25</v>
      </c>
      <c r="V16" s="201">
        <v>7.33</v>
      </c>
      <c r="W16" s="201">
        <v>19.62</v>
      </c>
      <c r="X16" s="201">
        <v>62.37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117.66</v>
      </c>
      <c r="AQ16" s="201">
        <v>38.14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135.86000000000001</v>
      </c>
      <c r="L17" s="201">
        <v>9.07</v>
      </c>
      <c r="M17" s="201">
        <v>61.39</v>
      </c>
      <c r="N17" s="201">
        <v>49.94</v>
      </c>
      <c r="O17" s="201">
        <v>70.55</v>
      </c>
      <c r="P17" s="201">
        <v>23.76</v>
      </c>
      <c r="Q17" s="201">
        <v>4.29</v>
      </c>
      <c r="R17" s="201">
        <v>17.93</v>
      </c>
      <c r="S17" s="201">
        <v>11.16</v>
      </c>
      <c r="T17" s="201">
        <v>0</v>
      </c>
      <c r="U17" s="201">
        <v>55.25</v>
      </c>
      <c r="V17" s="201">
        <v>7.33</v>
      </c>
      <c r="W17" s="201">
        <v>19.62</v>
      </c>
      <c r="X17" s="201">
        <v>62.37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117.66</v>
      </c>
      <c r="AQ17" s="201">
        <v>38.14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135.86000000000001</v>
      </c>
      <c r="L18" s="201">
        <v>9.07</v>
      </c>
      <c r="M18" s="201">
        <v>61.39</v>
      </c>
      <c r="N18" s="201">
        <v>49.94</v>
      </c>
      <c r="O18" s="201">
        <v>70.55</v>
      </c>
      <c r="P18" s="201">
        <v>23.76</v>
      </c>
      <c r="Q18" s="201">
        <v>4.6100000000000003</v>
      </c>
      <c r="R18" s="201">
        <v>17.93</v>
      </c>
      <c r="S18" s="201">
        <v>11.16</v>
      </c>
      <c r="T18" s="201">
        <v>0</v>
      </c>
      <c r="U18" s="201">
        <v>55.25</v>
      </c>
      <c r="V18" s="201">
        <v>7.33</v>
      </c>
      <c r="W18" s="201">
        <v>19.62</v>
      </c>
      <c r="X18" s="201">
        <v>62.37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117.66</v>
      </c>
      <c r="AQ18" s="201">
        <v>38.14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135.86000000000001</v>
      </c>
      <c r="L19" s="201">
        <v>9.07</v>
      </c>
      <c r="M19" s="201">
        <v>61.39</v>
      </c>
      <c r="N19" s="201">
        <v>49.94</v>
      </c>
      <c r="O19" s="201">
        <v>70.55</v>
      </c>
      <c r="P19" s="201">
        <v>23.76</v>
      </c>
      <c r="Q19" s="201">
        <v>4.6100000000000003</v>
      </c>
      <c r="R19" s="201">
        <v>17.93</v>
      </c>
      <c r="S19" s="201">
        <v>11.16</v>
      </c>
      <c r="T19" s="201">
        <v>0</v>
      </c>
      <c r="U19" s="201">
        <v>55.25</v>
      </c>
      <c r="V19" s="201">
        <v>7.33</v>
      </c>
      <c r="W19" s="201">
        <v>19.62</v>
      </c>
      <c r="X19" s="201">
        <v>62.37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117.66</v>
      </c>
      <c r="AQ19" s="201">
        <v>38.14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135.86000000000001</v>
      </c>
      <c r="L20" s="201">
        <v>9.07</v>
      </c>
      <c r="M20" s="201">
        <v>61.39</v>
      </c>
      <c r="N20" s="201">
        <v>49.94</v>
      </c>
      <c r="O20" s="201">
        <v>70.55</v>
      </c>
      <c r="P20" s="201">
        <v>23.76</v>
      </c>
      <c r="Q20" s="201">
        <v>4.6100000000000003</v>
      </c>
      <c r="R20" s="201">
        <v>17.93</v>
      </c>
      <c r="S20" s="201">
        <v>11.16</v>
      </c>
      <c r="T20" s="201">
        <v>0</v>
      </c>
      <c r="U20" s="201">
        <v>55.25</v>
      </c>
      <c r="V20" s="201">
        <v>7.33</v>
      </c>
      <c r="W20" s="201">
        <v>19.62</v>
      </c>
      <c r="X20" s="201">
        <v>62.37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117.66</v>
      </c>
      <c r="AQ20" s="201">
        <v>38.14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148.65</v>
      </c>
      <c r="L21" s="201">
        <v>9.07</v>
      </c>
      <c r="M21" s="201">
        <v>61.39</v>
      </c>
      <c r="N21" s="201">
        <v>49.94</v>
      </c>
      <c r="O21" s="201">
        <v>70.55</v>
      </c>
      <c r="P21" s="201">
        <v>23.76</v>
      </c>
      <c r="Q21" s="201">
        <v>4.6100000000000003</v>
      </c>
      <c r="R21" s="201">
        <v>17.93</v>
      </c>
      <c r="S21" s="201">
        <v>11.16</v>
      </c>
      <c r="T21" s="201">
        <v>0</v>
      </c>
      <c r="U21" s="201">
        <v>55.25</v>
      </c>
      <c r="V21" s="201">
        <v>7.33</v>
      </c>
      <c r="W21" s="201">
        <v>19.62</v>
      </c>
      <c r="X21" s="201">
        <v>62.37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117.66</v>
      </c>
      <c r="AQ21" s="201">
        <v>38.14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168.53</v>
      </c>
      <c r="L22" s="201">
        <v>9.07</v>
      </c>
      <c r="M22" s="201">
        <v>61.39</v>
      </c>
      <c r="N22" s="201">
        <v>49.94</v>
      </c>
      <c r="O22" s="201">
        <v>70.55</v>
      </c>
      <c r="P22" s="201">
        <v>23.76</v>
      </c>
      <c r="Q22" s="201">
        <v>4.6100000000000003</v>
      </c>
      <c r="R22" s="201">
        <v>17.93</v>
      </c>
      <c r="S22" s="201">
        <v>11.16</v>
      </c>
      <c r="T22" s="201">
        <v>0</v>
      </c>
      <c r="U22" s="201">
        <v>55.25</v>
      </c>
      <c r="V22" s="201">
        <v>7.33</v>
      </c>
      <c r="W22" s="201">
        <v>19.62</v>
      </c>
      <c r="X22" s="201">
        <v>62.37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117.66</v>
      </c>
      <c r="AQ22" s="201">
        <v>38.14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187.11</v>
      </c>
      <c r="L23" s="201">
        <v>9.07</v>
      </c>
      <c r="M23" s="201">
        <v>61.39</v>
      </c>
      <c r="N23" s="201">
        <v>49.94</v>
      </c>
      <c r="O23" s="201">
        <v>70.55</v>
      </c>
      <c r="P23" s="201">
        <v>23.76</v>
      </c>
      <c r="Q23" s="201">
        <v>4.6100000000000003</v>
      </c>
      <c r="R23" s="201">
        <v>17.93</v>
      </c>
      <c r="S23" s="201">
        <v>11.16</v>
      </c>
      <c r="T23" s="201">
        <v>0</v>
      </c>
      <c r="U23" s="201">
        <v>55.25</v>
      </c>
      <c r="V23" s="201">
        <v>7.06</v>
      </c>
      <c r="W23" s="201">
        <v>19.62</v>
      </c>
      <c r="X23" s="201">
        <v>62.37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117.66</v>
      </c>
      <c r="AQ23" s="201">
        <v>38.14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206.77</v>
      </c>
      <c r="L24" s="201">
        <v>9.07</v>
      </c>
      <c r="M24" s="201">
        <v>61.39</v>
      </c>
      <c r="N24" s="201">
        <v>49.94</v>
      </c>
      <c r="O24" s="201">
        <v>70.55</v>
      </c>
      <c r="P24" s="201">
        <v>23.76</v>
      </c>
      <c r="Q24" s="201">
        <v>4.6100000000000003</v>
      </c>
      <c r="R24" s="201">
        <v>17.93</v>
      </c>
      <c r="S24" s="201">
        <v>11.16</v>
      </c>
      <c r="T24" s="201">
        <v>0</v>
      </c>
      <c r="U24" s="201">
        <v>55.25</v>
      </c>
      <c r="V24" s="201">
        <v>7.06</v>
      </c>
      <c r="W24" s="201">
        <v>19.62</v>
      </c>
      <c r="X24" s="201">
        <v>62.37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117.66</v>
      </c>
      <c r="AQ24" s="201">
        <v>38.14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222.59</v>
      </c>
      <c r="L25" s="201">
        <v>9.07</v>
      </c>
      <c r="M25" s="201">
        <v>61.39</v>
      </c>
      <c r="N25" s="201">
        <v>49.94</v>
      </c>
      <c r="O25" s="201">
        <v>70.55</v>
      </c>
      <c r="P25" s="201">
        <v>23.76</v>
      </c>
      <c r="Q25" s="201">
        <v>4.6100000000000003</v>
      </c>
      <c r="R25" s="201">
        <v>17.920000000000002</v>
      </c>
      <c r="S25" s="201">
        <v>11.16</v>
      </c>
      <c r="T25" s="201">
        <v>0</v>
      </c>
      <c r="U25" s="201">
        <v>55.25</v>
      </c>
      <c r="V25" s="201">
        <v>7.06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117.66</v>
      </c>
      <c r="AQ25" s="201">
        <v>38.14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236.11</v>
      </c>
      <c r="L26" s="201">
        <v>9.07</v>
      </c>
      <c r="M26" s="201">
        <v>61.39</v>
      </c>
      <c r="N26" s="201">
        <v>49.94</v>
      </c>
      <c r="O26" s="201">
        <v>70.55</v>
      </c>
      <c r="P26" s="201">
        <v>23.76</v>
      </c>
      <c r="Q26" s="201">
        <v>4.6100000000000003</v>
      </c>
      <c r="R26" s="201">
        <v>17.920000000000002</v>
      </c>
      <c r="S26" s="201">
        <v>11.16</v>
      </c>
      <c r="T26" s="201">
        <v>0</v>
      </c>
      <c r="U26" s="201">
        <v>55.25</v>
      </c>
      <c r="V26" s="201">
        <v>7.06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117.66</v>
      </c>
      <c r="AQ26" s="201">
        <v>38.14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243.98</v>
      </c>
      <c r="L27" s="201">
        <v>9.07</v>
      </c>
      <c r="M27" s="201">
        <v>61.39</v>
      </c>
      <c r="N27" s="201">
        <v>49.94</v>
      </c>
      <c r="O27" s="201">
        <v>70.55</v>
      </c>
      <c r="P27" s="201">
        <v>23.76</v>
      </c>
      <c r="Q27" s="201">
        <v>4.6100000000000003</v>
      </c>
      <c r="R27" s="201">
        <v>17.920000000000002</v>
      </c>
      <c r="S27" s="201">
        <v>11.16</v>
      </c>
      <c r="T27" s="201">
        <v>0</v>
      </c>
      <c r="U27" s="201">
        <v>55.25</v>
      </c>
      <c r="V27" s="201">
        <v>7.06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117.66</v>
      </c>
      <c r="AQ27" s="201">
        <v>38.14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243.98</v>
      </c>
      <c r="L28" s="201">
        <v>9.07</v>
      </c>
      <c r="M28" s="201">
        <v>61.39</v>
      </c>
      <c r="N28" s="201">
        <v>49.94</v>
      </c>
      <c r="O28" s="201">
        <v>70.55</v>
      </c>
      <c r="P28" s="201">
        <v>23.76</v>
      </c>
      <c r="Q28" s="201">
        <v>4.6100000000000003</v>
      </c>
      <c r="R28" s="201">
        <v>17.93</v>
      </c>
      <c r="S28" s="201">
        <v>11.16</v>
      </c>
      <c r="T28" s="201">
        <v>0</v>
      </c>
      <c r="U28" s="201">
        <v>55.25</v>
      </c>
      <c r="V28" s="201">
        <v>7.06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117.66</v>
      </c>
      <c r="AQ28" s="201">
        <v>38.14</v>
      </c>
      <c r="AR28" s="201">
        <v>0.72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243.98</v>
      </c>
      <c r="L29" s="201">
        <v>9.06</v>
      </c>
      <c r="M29" s="201">
        <v>61.39</v>
      </c>
      <c r="N29" s="201">
        <v>49.94</v>
      </c>
      <c r="O29" s="201">
        <v>70.55</v>
      </c>
      <c r="P29" s="201">
        <v>23.76</v>
      </c>
      <c r="Q29" s="201">
        <v>4.6100000000000003</v>
      </c>
      <c r="R29" s="201">
        <v>17.920000000000002</v>
      </c>
      <c r="S29" s="201">
        <v>11.16</v>
      </c>
      <c r="T29" s="201">
        <v>0</v>
      </c>
      <c r="U29" s="201">
        <v>55.25</v>
      </c>
      <c r="V29" s="201">
        <v>6.7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117.66</v>
      </c>
      <c r="AQ29" s="201">
        <v>38.14</v>
      </c>
      <c r="AR29" s="201">
        <v>5.34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243.97</v>
      </c>
      <c r="L30" s="201">
        <v>9.07</v>
      </c>
      <c r="M30" s="201">
        <v>61.39</v>
      </c>
      <c r="N30" s="201">
        <v>49.94</v>
      </c>
      <c r="O30" s="201">
        <v>70.55</v>
      </c>
      <c r="P30" s="201">
        <v>23.76</v>
      </c>
      <c r="Q30" s="201">
        <v>4.6100000000000003</v>
      </c>
      <c r="R30" s="201">
        <v>17.920000000000002</v>
      </c>
      <c r="S30" s="201">
        <v>11.16</v>
      </c>
      <c r="T30" s="201">
        <v>0</v>
      </c>
      <c r="U30" s="201">
        <v>55.25</v>
      </c>
      <c r="V30" s="201">
        <v>6.7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117.66</v>
      </c>
      <c r="AQ30" s="201">
        <v>38.14</v>
      </c>
      <c r="AR30" s="201">
        <v>11.97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243.97</v>
      </c>
      <c r="L31" s="201">
        <v>9.07</v>
      </c>
      <c r="M31" s="201">
        <v>61.39</v>
      </c>
      <c r="N31" s="201">
        <v>49.94</v>
      </c>
      <c r="O31" s="201">
        <v>70.55</v>
      </c>
      <c r="P31" s="201">
        <v>23.76</v>
      </c>
      <c r="Q31" s="201">
        <v>4.6100000000000003</v>
      </c>
      <c r="R31" s="201">
        <v>17.920000000000002</v>
      </c>
      <c r="S31" s="201">
        <v>11.16</v>
      </c>
      <c r="T31" s="201">
        <v>0</v>
      </c>
      <c r="U31" s="201">
        <v>55.25</v>
      </c>
      <c r="V31" s="201">
        <v>6.7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117.66</v>
      </c>
      <c r="AQ31" s="201">
        <v>38.14</v>
      </c>
      <c r="AR31" s="201">
        <v>22.8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243.97</v>
      </c>
      <c r="L32" s="201">
        <v>9.07</v>
      </c>
      <c r="M32" s="201">
        <v>61.39</v>
      </c>
      <c r="N32" s="201">
        <v>49.94</v>
      </c>
      <c r="O32" s="201">
        <v>70.55</v>
      </c>
      <c r="P32" s="201">
        <v>23.76</v>
      </c>
      <c r="Q32" s="201">
        <v>4.6100000000000003</v>
      </c>
      <c r="R32" s="201">
        <v>17.920000000000002</v>
      </c>
      <c r="S32" s="201">
        <v>11.16</v>
      </c>
      <c r="T32" s="201">
        <v>0</v>
      </c>
      <c r="U32" s="201">
        <v>55.25</v>
      </c>
      <c r="V32" s="201">
        <v>6.7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117.66</v>
      </c>
      <c r="AQ32" s="201">
        <v>38.14</v>
      </c>
      <c r="AR32" s="201">
        <v>40.869999999999997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243.97</v>
      </c>
      <c r="L33" s="201">
        <v>9.07</v>
      </c>
      <c r="M33" s="201">
        <v>61.39</v>
      </c>
      <c r="N33" s="201">
        <v>49.94</v>
      </c>
      <c r="O33" s="201">
        <v>70.55</v>
      </c>
      <c r="P33" s="201">
        <v>23.76</v>
      </c>
      <c r="Q33" s="201">
        <v>4.6100000000000003</v>
      </c>
      <c r="R33" s="201">
        <v>17.920000000000002</v>
      </c>
      <c r="S33" s="201">
        <v>11.16</v>
      </c>
      <c r="T33" s="201">
        <v>0</v>
      </c>
      <c r="U33" s="201">
        <v>55.25</v>
      </c>
      <c r="V33" s="201">
        <v>6.7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117.66</v>
      </c>
      <c r="AQ33" s="201">
        <v>38.14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243.97</v>
      </c>
      <c r="L34" s="201">
        <v>9.07</v>
      </c>
      <c r="M34" s="201">
        <v>61.39</v>
      </c>
      <c r="N34" s="201">
        <v>49.94</v>
      </c>
      <c r="O34" s="201">
        <v>70.55</v>
      </c>
      <c r="P34" s="201">
        <v>23.76</v>
      </c>
      <c r="Q34" s="201">
        <v>4.6100000000000003</v>
      </c>
      <c r="R34" s="201">
        <v>17.920000000000002</v>
      </c>
      <c r="S34" s="201">
        <v>11.16</v>
      </c>
      <c r="T34" s="201">
        <v>0</v>
      </c>
      <c r="U34" s="201">
        <v>55.25</v>
      </c>
      <c r="V34" s="201">
        <v>6.7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117.66</v>
      </c>
      <c r="AQ34" s="201">
        <v>38.14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243.97</v>
      </c>
      <c r="L35" s="201">
        <v>9.07</v>
      </c>
      <c r="M35" s="201">
        <v>61.39</v>
      </c>
      <c r="N35" s="201">
        <v>49.94</v>
      </c>
      <c r="O35" s="201">
        <v>70.55</v>
      </c>
      <c r="P35" s="201">
        <v>23.76</v>
      </c>
      <c r="Q35" s="201">
        <v>4.6100000000000003</v>
      </c>
      <c r="R35" s="201">
        <v>17.920000000000002</v>
      </c>
      <c r="S35" s="201">
        <v>11.16</v>
      </c>
      <c r="T35" s="201">
        <v>0</v>
      </c>
      <c r="U35" s="201">
        <v>55.25</v>
      </c>
      <c r="V35" s="201">
        <v>6.7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117.66</v>
      </c>
      <c r="AQ35" s="201">
        <v>38.14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243.97</v>
      </c>
      <c r="L36" s="201">
        <v>9.07</v>
      </c>
      <c r="M36" s="201">
        <v>61.39</v>
      </c>
      <c r="N36" s="201">
        <v>49.94</v>
      </c>
      <c r="O36" s="201">
        <v>70.55</v>
      </c>
      <c r="P36" s="201">
        <v>23.76</v>
      </c>
      <c r="Q36" s="201">
        <v>4.6100000000000003</v>
      </c>
      <c r="R36" s="201">
        <v>17.920000000000002</v>
      </c>
      <c r="S36" s="201">
        <v>11.16</v>
      </c>
      <c r="T36" s="201">
        <v>0</v>
      </c>
      <c r="U36" s="201">
        <v>55.25</v>
      </c>
      <c r="V36" s="201">
        <v>6.7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117.66</v>
      </c>
      <c r="AQ36" s="201">
        <v>38.14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243.97</v>
      </c>
      <c r="L37" s="201">
        <v>9.07</v>
      </c>
      <c r="M37" s="201">
        <v>61.39</v>
      </c>
      <c r="N37" s="201">
        <v>49.94</v>
      </c>
      <c r="O37" s="201">
        <v>70.55</v>
      </c>
      <c r="P37" s="201">
        <v>23.76</v>
      </c>
      <c r="Q37" s="201">
        <v>4.6100000000000003</v>
      </c>
      <c r="R37" s="201">
        <v>17.920000000000002</v>
      </c>
      <c r="S37" s="201">
        <v>11.16</v>
      </c>
      <c r="T37" s="201">
        <v>0</v>
      </c>
      <c r="U37" s="201">
        <v>55.25</v>
      </c>
      <c r="V37" s="201">
        <v>6.7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117.66</v>
      </c>
      <c r="AQ37" s="201">
        <v>38.14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243.97</v>
      </c>
      <c r="L38" s="201">
        <v>9.07</v>
      </c>
      <c r="M38" s="201">
        <v>61.39</v>
      </c>
      <c r="N38" s="201">
        <v>49.94</v>
      </c>
      <c r="O38" s="201">
        <v>70.55</v>
      </c>
      <c r="P38" s="201">
        <v>23.76</v>
      </c>
      <c r="Q38" s="201">
        <v>4.6100000000000003</v>
      </c>
      <c r="R38" s="201">
        <v>17.920000000000002</v>
      </c>
      <c r="S38" s="201">
        <v>11.16</v>
      </c>
      <c r="T38" s="201">
        <v>0</v>
      </c>
      <c r="U38" s="201">
        <v>55.25</v>
      </c>
      <c r="V38" s="201">
        <v>6.7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117.66</v>
      </c>
      <c r="AQ38" s="201">
        <v>38.14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243.97</v>
      </c>
      <c r="L39" s="201">
        <v>9.07</v>
      </c>
      <c r="M39" s="201">
        <v>61.39</v>
      </c>
      <c r="N39" s="201">
        <v>49.94</v>
      </c>
      <c r="O39" s="201">
        <v>70.55</v>
      </c>
      <c r="P39" s="201">
        <v>23.76</v>
      </c>
      <c r="Q39" s="201">
        <v>4.6100000000000003</v>
      </c>
      <c r="R39" s="201">
        <v>17.920000000000002</v>
      </c>
      <c r="S39" s="201">
        <v>11.15</v>
      </c>
      <c r="T39" s="201">
        <v>0</v>
      </c>
      <c r="U39" s="201">
        <v>55.25</v>
      </c>
      <c r="V39" s="201">
        <v>6.7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117.66</v>
      </c>
      <c r="AQ39" s="201">
        <v>38.14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243.97</v>
      </c>
      <c r="L40" s="201">
        <v>9.07</v>
      </c>
      <c r="M40" s="201">
        <v>61.39</v>
      </c>
      <c r="N40" s="201">
        <v>49.94</v>
      </c>
      <c r="O40" s="201">
        <v>70.55</v>
      </c>
      <c r="P40" s="201">
        <v>23.76</v>
      </c>
      <c r="Q40" s="201">
        <v>4.6100000000000003</v>
      </c>
      <c r="R40" s="201">
        <v>17.920000000000002</v>
      </c>
      <c r="S40" s="201">
        <v>11.16</v>
      </c>
      <c r="T40" s="201">
        <v>0</v>
      </c>
      <c r="U40" s="201">
        <v>55.25</v>
      </c>
      <c r="V40" s="201">
        <v>6.7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117.66</v>
      </c>
      <c r="AQ40" s="201">
        <v>38.14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243.97</v>
      </c>
      <c r="L41" s="201">
        <v>9.07</v>
      </c>
      <c r="M41" s="201">
        <v>61.39</v>
      </c>
      <c r="N41" s="201">
        <v>49.94</v>
      </c>
      <c r="O41" s="201">
        <v>70.55</v>
      </c>
      <c r="P41" s="201">
        <v>23.76</v>
      </c>
      <c r="Q41" s="201">
        <v>4.6100000000000003</v>
      </c>
      <c r="R41" s="201">
        <v>17.920000000000002</v>
      </c>
      <c r="S41" s="201">
        <v>11.16</v>
      </c>
      <c r="T41" s="201">
        <v>0</v>
      </c>
      <c r="U41" s="201">
        <v>55.25</v>
      </c>
      <c r="V41" s="201">
        <v>6.7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117.66</v>
      </c>
      <c r="AQ41" s="201">
        <v>38.14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243.97</v>
      </c>
      <c r="L42" s="201">
        <v>9.07</v>
      </c>
      <c r="M42" s="201">
        <v>61.39</v>
      </c>
      <c r="N42" s="201">
        <v>49.94</v>
      </c>
      <c r="O42" s="201">
        <v>70.55</v>
      </c>
      <c r="P42" s="201">
        <v>23.76</v>
      </c>
      <c r="Q42" s="201">
        <v>4.6100000000000003</v>
      </c>
      <c r="R42" s="201">
        <v>17.920000000000002</v>
      </c>
      <c r="S42" s="201">
        <v>11.15</v>
      </c>
      <c r="T42" s="201">
        <v>0</v>
      </c>
      <c r="U42" s="201">
        <v>55.25</v>
      </c>
      <c r="V42" s="201">
        <v>6.7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117.66</v>
      </c>
      <c r="AQ42" s="201">
        <v>38.14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216.59</v>
      </c>
      <c r="L43" s="201">
        <v>9.07</v>
      </c>
      <c r="M43" s="201">
        <v>61.39</v>
      </c>
      <c r="N43" s="201">
        <v>49.94</v>
      </c>
      <c r="O43" s="201">
        <v>70.55</v>
      </c>
      <c r="P43" s="201">
        <v>23.76</v>
      </c>
      <c r="Q43" s="201">
        <v>4.6100000000000003</v>
      </c>
      <c r="R43" s="201">
        <v>17.920000000000002</v>
      </c>
      <c r="S43" s="201">
        <v>11.15</v>
      </c>
      <c r="T43" s="201">
        <v>0</v>
      </c>
      <c r="U43" s="201">
        <v>55.25</v>
      </c>
      <c r="V43" s="201">
        <v>6.7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117.66</v>
      </c>
      <c r="AQ43" s="201">
        <v>38.14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192.52</v>
      </c>
      <c r="L44" s="201">
        <v>9.07</v>
      </c>
      <c r="M44" s="201">
        <v>61.39</v>
      </c>
      <c r="N44" s="201">
        <v>49.94</v>
      </c>
      <c r="O44" s="201">
        <v>70.55</v>
      </c>
      <c r="P44" s="201">
        <v>23.76</v>
      </c>
      <c r="Q44" s="201">
        <v>4.6100000000000003</v>
      </c>
      <c r="R44" s="201">
        <v>17.920000000000002</v>
      </c>
      <c r="S44" s="201">
        <v>11.15</v>
      </c>
      <c r="T44" s="201">
        <v>0</v>
      </c>
      <c r="U44" s="201">
        <v>55.25</v>
      </c>
      <c r="V44" s="201">
        <v>6.7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117.66</v>
      </c>
      <c r="AQ44" s="201">
        <v>38.14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216.59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23.76</v>
      </c>
      <c r="Q45" s="201">
        <v>4.6100000000000003</v>
      </c>
      <c r="R45" s="201">
        <v>17.920000000000002</v>
      </c>
      <c r="S45" s="201">
        <v>11.15</v>
      </c>
      <c r="T45" s="201">
        <v>0</v>
      </c>
      <c r="U45" s="201">
        <v>55.25</v>
      </c>
      <c r="V45" s="201">
        <v>6.7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117.66</v>
      </c>
      <c r="AQ45" s="201">
        <v>38.14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192.53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23.76</v>
      </c>
      <c r="Q46" s="201">
        <v>4.6100000000000003</v>
      </c>
      <c r="R46" s="201">
        <v>17.920000000000002</v>
      </c>
      <c r="S46" s="201">
        <v>11.15</v>
      </c>
      <c r="T46" s="201">
        <v>0</v>
      </c>
      <c r="U46" s="201">
        <v>55.25</v>
      </c>
      <c r="V46" s="201">
        <v>6.7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117.66</v>
      </c>
      <c r="AQ46" s="201">
        <v>38.14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168.46</v>
      </c>
      <c r="L47" s="201">
        <v>9.07</v>
      </c>
      <c r="M47" s="201">
        <v>61.39</v>
      </c>
      <c r="N47" s="201">
        <v>49.94</v>
      </c>
      <c r="O47" s="201">
        <v>70.55</v>
      </c>
      <c r="P47" s="201">
        <v>23.76</v>
      </c>
      <c r="Q47" s="201">
        <v>4.6100000000000003</v>
      </c>
      <c r="R47" s="201">
        <v>17.920000000000002</v>
      </c>
      <c r="S47" s="201">
        <v>11.15</v>
      </c>
      <c r="T47" s="201">
        <v>0</v>
      </c>
      <c r="U47" s="201">
        <v>55.41</v>
      </c>
      <c r="V47" s="201">
        <v>6.7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117.66</v>
      </c>
      <c r="AQ47" s="201">
        <v>38.14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144.38999999999999</v>
      </c>
      <c r="L48" s="201">
        <v>9.07</v>
      </c>
      <c r="M48" s="201">
        <v>61.39</v>
      </c>
      <c r="N48" s="201">
        <v>49.94</v>
      </c>
      <c r="O48" s="201">
        <v>70.55</v>
      </c>
      <c r="P48" s="201">
        <v>23.76</v>
      </c>
      <c r="Q48" s="201">
        <v>4.6100000000000003</v>
      </c>
      <c r="R48" s="201">
        <v>17.920000000000002</v>
      </c>
      <c r="S48" s="201">
        <v>11.15</v>
      </c>
      <c r="T48" s="201">
        <v>0</v>
      </c>
      <c r="U48" s="201">
        <v>55.41</v>
      </c>
      <c r="V48" s="201">
        <v>6.7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117.66</v>
      </c>
      <c r="AQ48" s="201">
        <v>38.14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140.97</v>
      </c>
      <c r="L49" s="201">
        <v>9.07</v>
      </c>
      <c r="M49" s="201">
        <v>61.39</v>
      </c>
      <c r="N49" s="201">
        <v>49.94</v>
      </c>
      <c r="O49" s="201">
        <v>70.55</v>
      </c>
      <c r="P49" s="201">
        <v>23.76</v>
      </c>
      <c r="Q49" s="201">
        <v>4.6100000000000003</v>
      </c>
      <c r="R49" s="201">
        <v>17.920000000000002</v>
      </c>
      <c r="S49" s="201">
        <v>11.15</v>
      </c>
      <c r="T49" s="201">
        <v>0</v>
      </c>
      <c r="U49" s="201">
        <v>55.69</v>
      </c>
      <c r="V49" s="201">
        <v>6.7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117.66</v>
      </c>
      <c r="AQ49" s="201">
        <v>38.14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134.81</v>
      </c>
      <c r="L50" s="201">
        <v>9.07</v>
      </c>
      <c r="M50" s="201">
        <v>61.39</v>
      </c>
      <c r="N50" s="201">
        <v>49.94</v>
      </c>
      <c r="O50" s="201">
        <v>70.55</v>
      </c>
      <c r="P50" s="201">
        <v>23.76</v>
      </c>
      <c r="Q50" s="201">
        <v>4.6100000000000003</v>
      </c>
      <c r="R50" s="201">
        <v>17.920000000000002</v>
      </c>
      <c r="S50" s="201">
        <v>11.15</v>
      </c>
      <c r="T50" s="201">
        <v>0</v>
      </c>
      <c r="U50" s="201">
        <v>55.69</v>
      </c>
      <c r="V50" s="201">
        <v>6.7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117.66</v>
      </c>
      <c r="AQ50" s="201">
        <v>38.14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134.76</v>
      </c>
      <c r="L51" s="201">
        <v>9.07</v>
      </c>
      <c r="M51" s="201">
        <v>61.39</v>
      </c>
      <c r="N51" s="201">
        <v>49.94</v>
      </c>
      <c r="O51" s="201">
        <v>70.55</v>
      </c>
      <c r="P51" s="201">
        <v>23.76</v>
      </c>
      <c r="Q51" s="201">
        <v>4.6100000000000003</v>
      </c>
      <c r="R51" s="201">
        <v>17.920000000000002</v>
      </c>
      <c r="S51" s="201">
        <v>11.15</v>
      </c>
      <c r="T51" s="201">
        <v>0</v>
      </c>
      <c r="U51" s="201">
        <v>55.69</v>
      </c>
      <c r="V51" s="201">
        <v>6.7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117.66</v>
      </c>
      <c r="AQ51" s="201">
        <v>38.14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134.76</v>
      </c>
      <c r="L52" s="201">
        <v>9.07</v>
      </c>
      <c r="M52" s="201">
        <v>61.39</v>
      </c>
      <c r="N52" s="201">
        <v>49.94</v>
      </c>
      <c r="O52" s="201">
        <v>70.55</v>
      </c>
      <c r="P52" s="201">
        <v>23.76</v>
      </c>
      <c r="Q52" s="201">
        <v>4.6100000000000003</v>
      </c>
      <c r="R52" s="201">
        <v>17.920000000000002</v>
      </c>
      <c r="S52" s="201">
        <v>11.15</v>
      </c>
      <c r="T52" s="201">
        <v>0</v>
      </c>
      <c r="U52" s="201">
        <v>55.69</v>
      </c>
      <c r="V52" s="201">
        <v>6.7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117.66</v>
      </c>
      <c r="AQ52" s="201">
        <v>38.14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134.76</v>
      </c>
      <c r="L53" s="201">
        <v>9.07</v>
      </c>
      <c r="M53" s="201">
        <v>61.39</v>
      </c>
      <c r="N53" s="201">
        <v>49.94</v>
      </c>
      <c r="O53" s="201">
        <v>70.55</v>
      </c>
      <c r="P53" s="201">
        <v>23.76</v>
      </c>
      <c r="Q53" s="201">
        <v>4.6100000000000003</v>
      </c>
      <c r="R53" s="201">
        <v>18.21</v>
      </c>
      <c r="S53" s="201">
        <v>11.15</v>
      </c>
      <c r="T53" s="201">
        <v>0</v>
      </c>
      <c r="U53" s="201">
        <v>55.69</v>
      </c>
      <c r="V53" s="201">
        <v>6.7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117.66</v>
      </c>
      <c r="AQ53" s="201">
        <v>38.14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134.76</v>
      </c>
      <c r="L54" s="201">
        <v>9.07</v>
      </c>
      <c r="M54" s="201">
        <v>61.39</v>
      </c>
      <c r="N54" s="201">
        <v>49.94</v>
      </c>
      <c r="O54" s="201">
        <v>70.55</v>
      </c>
      <c r="P54" s="201">
        <v>23.76</v>
      </c>
      <c r="Q54" s="201">
        <v>4.6100000000000003</v>
      </c>
      <c r="R54" s="201">
        <v>17.93</v>
      </c>
      <c r="S54" s="201">
        <v>11.15</v>
      </c>
      <c r="T54" s="201">
        <v>0</v>
      </c>
      <c r="U54" s="201">
        <v>55.69</v>
      </c>
      <c r="V54" s="201">
        <v>6.7</v>
      </c>
      <c r="W54" s="201">
        <v>19.62</v>
      </c>
      <c r="X54" s="201">
        <v>62.37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117.66</v>
      </c>
      <c r="AQ54" s="201">
        <v>38.14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134.76</v>
      </c>
      <c r="L55" s="201">
        <v>5.01</v>
      </c>
      <c r="M55" s="201">
        <v>61.39</v>
      </c>
      <c r="N55" s="201">
        <v>49.94</v>
      </c>
      <c r="O55" s="201">
        <v>70.55</v>
      </c>
      <c r="P55" s="201">
        <v>23.76</v>
      </c>
      <c r="Q55" s="201">
        <v>2.69</v>
      </c>
      <c r="R55" s="201">
        <v>17.93</v>
      </c>
      <c r="S55" s="201">
        <v>6.43</v>
      </c>
      <c r="T55" s="201">
        <v>0</v>
      </c>
      <c r="U55" s="201">
        <v>55.69</v>
      </c>
      <c r="V55" s="201">
        <v>6.7</v>
      </c>
      <c r="W55" s="201">
        <v>19.62</v>
      </c>
      <c r="X55" s="201">
        <v>62.37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117.86</v>
      </c>
      <c r="AQ55" s="201">
        <v>38.14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134.76</v>
      </c>
      <c r="L56" s="201">
        <v>5.01</v>
      </c>
      <c r="M56" s="201">
        <v>61.39</v>
      </c>
      <c r="N56" s="201">
        <v>49.94</v>
      </c>
      <c r="O56" s="201">
        <v>70.55</v>
      </c>
      <c r="P56" s="201">
        <v>23.76</v>
      </c>
      <c r="Q56" s="201">
        <v>2.6</v>
      </c>
      <c r="R56" s="201">
        <v>17.93</v>
      </c>
      <c r="S56" s="201">
        <v>6.16</v>
      </c>
      <c r="T56" s="201">
        <v>0</v>
      </c>
      <c r="U56" s="201">
        <v>55.69</v>
      </c>
      <c r="V56" s="201">
        <v>6.7</v>
      </c>
      <c r="W56" s="201">
        <v>19.62</v>
      </c>
      <c r="X56" s="201">
        <v>62.37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117.86</v>
      </c>
      <c r="AQ56" s="201">
        <v>14.44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134.76</v>
      </c>
      <c r="L57" s="201">
        <v>5.01</v>
      </c>
      <c r="M57" s="201">
        <v>61.39</v>
      </c>
      <c r="N57" s="201">
        <v>49.94</v>
      </c>
      <c r="O57" s="201">
        <v>70.55</v>
      </c>
      <c r="P57" s="201">
        <v>23.76</v>
      </c>
      <c r="Q57" s="201">
        <v>2.6</v>
      </c>
      <c r="R57" s="201">
        <v>17.93</v>
      </c>
      <c r="S57" s="201">
        <v>6.16</v>
      </c>
      <c r="T57" s="201">
        <v>0</v>
      </c>
      <c r="U57" s="201">
        <v>55.69</v>
      </c>
      <c r="V57" s="201">
        <v>6.7</v>
      </c>
      <c r="W57" s="201">
        <v>19.62</v>
      </c>
      <c r="X57" s="201">
        <v>62.37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117.86</v>
      </c>
      <c r="AQ57" s="201">
        <v>14.44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134.76</v>
      </c>
      <c r="L58" s="201">
        <v>5.01</v>
      </c>
      <c r="M58" s="201">
        <v>61.39</v>
      </c>
      <c r="N58" s="201">
        <v>49.94</v>
      </c>
      <c r="O58" s="201">
        <v>70.55</v>
      </c>
      <c r="P58" s="201">
        <v>23.76</v>
      </c>
      <c r="Q58" s="201">
        <v>2.6</v>
      </c>
      <c r="R58" s="201">
        <v>17.93</v>
      </c>
      <c r="S58" s="201">
        <v>6.16</v>
      </c>
      <c r="T58" s="201">
        <v>0</v>
      </c>
      <c r="U58" s="201">
        <v>55.69</v>
      </c>
      <c r="V58" s="201">
        <v>6.7</v>
      </c>
      <c r="W58" s="201">
        <v>19.62</v>
      </c>
      <c r="X58" s="201">
        <v>62.37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117.86</v>
      </c>
      <c r="AQ58" s="201">
        <v>14.44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134.76</v>
      </c>
      <c r="L59" s="201">
        <v>5.01</v>
      </c>
      <c r="M59" s="201">
        <v>61.39</v>
      </c>
      <c r="N59" s="201">
        <v>49.94</v>
      </c>
      <c r="O59" s="201">
        <v>70.55</v>
      </c>
      <c r="P59" s="201">
        <v>23.76</v>
      </c>
      <c r="Q59" s="201">
        <v>2.6</v>
      </c>
      <c r="R59" s="201">
        <v>17.93</v>
      </c>
      <c r="S59" s="201">
        <v>6.16</v>
      </c>
      <c r="T59" s="201">
        <v>0</v>
      </c>
      <c r="U59" s="201">
        <v>55.69</v>
      </c>
      <c r="V59" s="201">
        <v>6.7</v>
      </c>
      <c r="W59" s="201">
        <v>19.62</v>
      </c>
      <c r="X59" s="201">
        <v>62.37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117.86</v>
      </c>
      <c r="AQ59" s="201">
        <v>14.44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134.76</v>
      </c>
      <c r="L60" s="201">
        <v>5.01</v>
      </c>
      <c r="M60" s="201">
        <v>61.39</v>
      </c>
      <c r="N60" s="201">
        <v>49.94</v>
      </c>
      <c r="O60" s="201">
        <v>70.55</v>
      </c>
      <c r="P60" s="201">
        <v>23.76</v>
      </c>
      <c r="Q60" s="201">
        <v>2.6</v>
      </c>
      <c r="R60" s="201">
        <v>17.93</v>
      </c>
      <c r="S60" s="201">
        <v>6.16</v>
      </c>
      <c r="T60" s="201">
        <v>0</v>
      </c>
      <c r="U60" s="201">
        <v>55.69</v>
      </c>
      <c r="V60" s="201">
        <v>6.7</v>
      </c>
      <c r="W60" s="201">
        <v>19.62</v>
      </c>
      <c r="X60" s="201">
        <v>62.37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117.86</v>
      </c>
      <c r="AQ60" s="201">
        <v>14.44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134.76</v>
      </c>
      <c r="L61" s="201">
        <v>5.01</v>
      </c>
      <c r="M61" s="201">
        <v>61.39</v>
      </c>
      <c r="N61" s="201">
        <v>49.94</v>
      </c>
      <c r="O61" s="201">
        <v>70.55</v>
      </c>
      <c r="P61" s="201">
        <v>23.76</v>
      </c>
      <c r="Q61" s="201">
        <v>2.6</v>
      </c>
      <c r="R61" s="201">
        <v>17.93</v>
      </c>
      <c r="S61" s="201">
        <v>6.16</v>
      </c>
      <c r="T61" s="201">
        <v>0</v>
      </c>
      <c r="U61" s="201">
        <v>55.69</v>
      </c>
      <c r="V61" s="201">
        <v>6.7</v>
      </c>
      <c r="W61" s="201">
        <v>19.62</v>
      </c>
      <c r="X61" s="201">
        <v>62.37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117.86</v>
      </c>
      <c r="AQ61" s="201">
        <v>14.44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134.76</v>
      </c>
      <c r="L62" s="201">
        <v>5.01</v>
      </c>
      <c r="M62" s="201">
        <v>61.39</v>
      </c>
      <c r="N62" s="201">
        <v>49.94</v>
      </c>
      <c r="O62" s="201">
        <v>70.55</v>
      </c>
      <c r="P62" s="201">
        <v>23.76</v>
      </c>
      <c r="Q62" s="201">
        <v>2.6</v>
      </c>
      <c r="R62" s="201">
        <v>17.93</v>
      </c>
      <c r="S62" s="201">
        <v>6.16</v>
      </c>
      <c r="T62" s="201">
        <v>0</v>
      </c>
      <c r="U62" s="201">
        <v>55.69</v>
      </c>
      <c r="V62" s="201">
        <v>6.7</v>
      </c>
      <c r="W62" s="201">
        <v>19.62</v>
      </c>
      <c r="X62" s="201">
        <v>62.37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117.86</v>
      </c>
      <c r="AQ62" s="201">
        <v>14.44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148.52000000000001</v>
      </c>
      <c r="L63" s="201">
        <v>9.07</v>
      </c>
      <c r="M63" s="201">
        <v>61.39</v>
      </c>
      <c r="N63" s="201">
        <v>49.94</v>
      </c>
      <c r="O63" s="201">
        <v>70.55</v>
      </c>
      <c r="P63" s="201">
        <v>23.76</v>
      </c>
      <c r="Q63" s="201">
        <v>4.6100000000000003</v>
      </c>
      <c r="R63" s="201">
        <v>17.93</v>
      </c>
      <c r="S63" s="201">
        <v>10.56</v>
      </c>
      <c r="T63" s="201">
        <v>0</v>
      </c>
      <c r="U63" s="201">
        <v>55.69</v>
      </c>
      <c r="V63" s="201">
        <v>6.7</v>
      </c>
      <c r="W63" s="201">
        <v>19.62</v>
      </c>
      <c r="X63" s="201">
        <v>62.37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117.86</v>
      </c>
      <c r="AQ63" s="201">
        <v>38.14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168.98</v>
      </c>
      <c r="L64" s="201">
        <v>9.07</v>
      </c>
      <c r="M64" s="201">
        <v>61.39</v>
      </c>
      <c r="N64" s="201">
        <v>49.94</v>
      </c>
      <c r="O64" s="201">
        <v>70.55</v>
      </c>
      <c r="P64" s="201">
        <v>23.76</v>
      </c>
      <c r="Q64" s="201">
        <v>4.6100000000000003</v>
      </c>
      <c r="R64" s="201">
        <v>17.93</v>
      </c>
      <c r="S64" s="201">
        <v>11.15</v>
      </c>
      <c r="T64" s="201">
        <v>0</v>
      </c>
      <c r="U64" s="201">
        <v>55.69</v>
      </c>
      <c r="V64" s="201">
        <v>6.7</v>
      </c>
      <c r="W64" s="201">
        <v>19.62</v>
      </c>
      <c r="X64" s="201">
        <v>62.37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117.86</v>
      </c>
      <c r="AQ64" s="201">
        <v>38.14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189.16</v>
      </c>
      <c r="L65" s="201">
        <v>9.07</v>
      </c>
      <c r="M65" s="201">
        <v>61.39</v>
      </c>
      <c r="N65" s="201">
        <v>49.94</v>
      </c>
      <c r="O65" s="201">
        <v>70.55</v>
      </c>
      <c r="P65" s="201">
        <v>23.76</v>
      </c>
      <c r="Q65" s="201">
        <v>4.6100000000000003</v>
      </c>
      <c r="R65" s="201">
        <v>17.93</v>
      </c>
      <c r="S65" s="201">
        <v>11.15</v>
      </c>
      <c r="T65" s="201">
        <v>0</v>
      </c>
      <c r="U65" s="201">
        <v>55.69</v>
      </c>
      <c r="V65" s="201">
        <v>6.7</v>
      </c>
      <c r="W65" s="201">
        <v>19.62</v>
      </c>
      <c r="X65" s="201">
        <v>62.37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117.86</v>
      </c>
      <c r="AQ65" s="201">
        <v>38.14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208.32</v>
      </c>
      <c r="L66" s="201">
        <v>9.07</v>
      </c>
      <c r="M66" s="201">
        <v>61.39</v>
      </c>
      <c r="N66" s="201">
        <v>49.94</v>
      </c>
      <c r="O66" s="201">
        <v>70.55</v>
      </c>
      <c r="P66" s="201">
        <v>23.76</v>
      </c>
      <c r="Q66" s="201">
        <v>4.6100000000000003</v>
      </c>
      <c r="R66" s="201">
        <v>17.93</v>
      </c>
      <c r="S66" s="201">
        <v>11.15</v>
      </c>
      <c r="T66" s="201">
        <v>0</v>
      </c>
      <c r="U66" s="201">
        <v>55.69</v>
      </c>
      <c r="V66" s="201">
        <v>6.7</v>
      </c>
      <c r="W66" s="201">
        <v>19.62</v>
      </c>
      <c r="X66" s="201">
        <v>62.37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117.86</v>
      </c>
      <c r="AQ66" s="201">
        <v>38.14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220.93</v>
      </c>
      <c r="L67" s="201">
        <v>9.07</v>
      </c>
      <c r="M67" s="201">
        <v>61.39</v>
      </c>
      <c r="N67" s="201">
        <v>49.94</v>
      </c>
      <c r="O67" s="201">
        <v>70.55</v>
      </c>
      <c r="P67" s="201">
        <v>23.76</v>
      </c>
      <c r="Q67" s="201">
        <v>4.6100000000000003</v>
      </c>
      <c r="R67" s="201">
        <v>17.93</v>
      </c>
      <c r="S67" s="201">
        <v>11.15</v>
      </c>
      <c r="T67" s="201">
        <v>0</v>
      </c>
      <c r="U67" s="201">
        <v>55.69</v>
      </c>
      <c r="V67" s="201">
        <v>6.7</v>
      </c>
      <c r="W67" s="201">
        <v>19.62</v>
      </c>
      <c r="X67" s="201">
        <v>62.37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30</v>
      </c>
      <c r="AO67">
        <v>0</v>
      </c>
      <c r="AP67" s="201">
        <v>117.66</v>
      </c>
      <c r="AQ67" s="201">
        <v>38.14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233.28</v>
      </c>
      <c r="L68" s="201">
        <v>9.07</v>
      </c>
      <c r="M68" s="201">
        <v>61.39</v>
      </c>
      <c r="N68" s="201">
        <v>49.94</v>
      </c>
      <c r="O68" s="201">
        <v>70.55</v>
      </c>
      <c r="P68" s="201">
        <v>23.76</v>
      </c>
      <c r="Q68" s="201">
        <v>4.6100000000000003</v>
      </c>
      <c r="R68" s="201">
        <v>17.93</v>
      </c>
      <c r="S68" s="201">
        <v>11.15</v>
      </c>
      <c r="T68" s="201">
        <v>0</v>
      </c>
      <c r="U68" s="201">
        <v>55.69</v>
      </c>
      <c r="V68" s="201">
        <v>6.7</v>
      </c>
      <c r="W68" s="201">
        <v>19.62</v>
      </c>
      <c r="X68" s="201">
        <v>62.37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30</v>
      </c>
      <c r="AO68">
        <v>0</v>
      </c>
      <c r="AP68" s="201">
        <v>117.66</v>
      </c>
      <c r="AQ68" s="201">
        <v>38.14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246.34</v>
      </c>
      <c r="L69" s="201">
        <v>9.07</v>
      </c>
      <c r="M69" s="201">
        <v>61.39</v>
      </c>
      <c r="N69" s="201">
        <v>49.94</v>
      </c>
      <c r="O69" s="201">
        <v>70.55</v>
      </c>
      <c r="P69" s="201">
        <v>23.76</v>
      </c>
      <c r="Q69" s="201">
        <v>4.6100000000000003</v>
      </c>
      <c r="R69" s="201">
        <v>17.920000000000002</v>
      </c>
      <c r="S69" s="201">
        <v>11.15</v>
      </c>
      <c r="T69" s="201">
        <v>0</v>
      </c>
      <c r="U69" s="201">
        <v>55.69</v>
      </c>
      <c r="V69" s="201">
        <v>6.7</v>
      </c>
      <c r="W69" s="201">
        <v>19.62</v>
      </c>
      <c r="X69" s="201">
        <v>62.37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30</v>
      </c>
      <c r="AO69">
        <v>0</v>
      </c>
      <c r="AP69" s="201">
        <v>117.66</v>
      </c>
      <c r="AQ69" s="201">
        <v>38.14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260.91000000000003</v>
      </c>
      <c r="L70" s="201">
        <v>9.07</v>
      </c>
      <c r="M70" s="201">
        <v>61.39</v>
      </c>
      <c r="N70" s="201">
        <v>49.94</v>
      </c>
      <c r="O70" s="201">
        <v>70.55</v>
      </c>
      <c r="P70" s="201">
        <v>23.76</v>
      </c>
      <c r="Q70" s="201">
        <v>4.6100000000000003</v>
      </c>
      <c r="R70" s="201">
        <v>17.920000000000002</v>
      </c>
      <c r="S70" s="201">
        <v>11.15</v>
      </c>
      <c r="T70" s="201">
        <v>0</v>
      </c>
      <c r="U70" s="201">
        <v>55.69</v>
      </c>
      <c r="V70" s="201">
        <v>6.7</v>
      </c>
      <c r="W70" s="201">
        <v>19.62</v>
      </c>
      <c r="X70" s="201">
        <v>62.37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30</v>
      </c>
      <c r="AO70">
        <v>0</v>
      </c>
      <c r="AP70" s="201">
        <v>117.66</v>
      </c>
      <c r="AQ70" s="201">
        <v>38.14</v>
      </c>
      <c r="AR70" s="201">
        <v>46.84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285.49</v>
      </c>
      <c r="L71" s="201">
        <v>9.33</v>
      </c>
      <c r="M71" s="201">
        <v>61.39</v>
      </c>
      <c r="N71" s="201">
        <v>49.94</v>
      </c>
      <c r="O71" s="201">
        <v>70.55</v>
      </c>
      <c r="P71" s="201">
        <v>23.76</v>
      </c>
      <c r="Q71" s="201">
        <v>4.6100000000000003</v>
      </c>
      <c r="R71" s="201">
        <v>17.920000000000002</v>
      </c>
      <c r="S71" s="201">
        <v>11.16</v>
      </c>
      <c r="T71" s="201">
        <v>0</v>
      </c>
      <c r="U71" s="201">
        <v>55.69</v>
      </c>
      <c r="V71" s="201">
        <v>6.7</v>
      </c>
      <c r="W71" s="201">
        <v>19.62</v>
      </c>
      <c r="X71" s="201">
        <v>62.37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99.61</v>
      </c>
      <c r="AJ71" s="201">
        <v>0</v>
      </c>
      <c r="AK71" s="201">
        <v>0</v>
      </c>
      <c r="AL71" s="201">
        <v>0</v>
      </c>
      <c r="AM71" s="201">
        <v>0</v>
      </c>
      <c r="AN71" s="201">
        <v>70</v>
      </c>
      <c r="AO71">
        <v>0</v>
      </c>
      <c r="AP71" s="201">
        <v>117.66</v>
      </c>
      <c r="AQ71" s="201">
        <v>38.14</v>
      </c>
      <c r="AR71" s="201">
        <v>31.85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280.52999999999997</v>
      </c>
      <c r="L72" s="201">
        <v>29.52</v>
      </c>
      <c r="M72" s="201">
        <v>61.39</v>
      </c>
      <c r="N72" s="201">
        <v>49.94</v>
      </c>
      <c r="O72" s="201">
        <v>70.55</v>
      </c>
      <c r="P72" s="201">
        <v>23.76</v>
      </c>
      <c r="Q72" s="201">
        <v>4.6100000000000003</v>
      </c>
      <c r="R72" s="201">
        <v>17.920000000000002</v>
      </c>
      <c r="S72" s="201">
        <v>11.16</v>
      </c>
      <c r="T72" s="201">
        <v>0</v>
      </c>
      <c r="U72" s="201">
        <v>55.69</v>
      </c>
      <c r="V72" s="201">
        <v>6.7</v>
      </c>
      <c r="W72" s="201">
        <v>19.62</v>
      </c>
      <c r="X72" s="201">
        <v>62.37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99.61</v>
      </c>
      <c r="AJ72" s="201">
        <v>0</v>
      </c>
      <c r="AK72" s="201">
        <v>0</v>
      </c>
      <c r="AL72" s="201">
        <v>0</v>
      </c>
      <c r="AM72" s="201">
        <v>0</v>
      </c>
      <c r="AN72" s="201">
        <v>130</v>
      </c>
      <c r="AO72">
        <v>0</v>
      </c>
      <c r="AP72" s="201">
        <v>117.66</v>
      </c>
      <c r="AQ72" s="201">
        <v>38.14</v>
      </c>
      <c r="AR72" s="201">
        <v>18.87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287.60000000000002</v>
      </c>
      <c r="L73" s="201">
        <v>29.52</v>
      </c>
      <c r="M73" s="201">
        <v>61.39</v>
      </c>
      <c r="N73" s="201">
        <v>49.94</v>
      </c>
      <c r="O73" s="201">
        <v>70.55</v>
      </c>
      <c r="P73" s="201">
        <v>23.76</v>
      </c>
      <c r="Q73" s="201">
        <v>4.6100000000000003</v>
      </c>
      <c r="R73" s="201">
        <v>17.920000000000002</v>
      </c>
      <c r="S73" s="201">
        <v>11.16</v>
      </c>
      <c r="T73" s="201">
        <v>0</v>
      </c>
      <c r="U73" s="201">
        <v>55.69</v>
      </c>
      <c r="V73" s="201">
        <v>6.7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99.61</v>
      </c>
      <c r="AJ73" s="201">
        <v>0</v>
      </c>
      <c r="AK73" s="201">
        <v>0</v>
      </c>
      <c r="AL73" s="201">
        <v>0</v>
      </c>
      <c r="AM73" s="201">
        <v>0</v>
      </c>
      <c r="AN73" s="201">
        <v>215</v>
      </c>
      <c r="AO73">
        <v>0</v>
      </c>
      <c r="AP73" s="201">
        <v>117.66</v>
      </c>
      <c r="AQ73" s="201">
        <v>38.14</v>
      </c>
      <c r="AR73" s="201">
        <v>9.09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295.16000000000003</v>
      </c>
      <c r="L74" s="201">
        <v>29.52</v>
      </c>
      <c r="M74" s="201">
        <v>61.39</v>
      </c>
      <c r="N74" s="201">
        <v>49.94</v>
      </c>
      <c r="O74" s="201">
        <v>70.55</v>
      </c>
      <c r="P74" s="201">
        <v>23.76</v>
      </c>
      <c r="Q74" s="201">
        <v>4.6100000000000003</v>
      </c>
      <c r="R74" s="201">
        <v>17.920000000000002</v>
      </c>
      <c r="S74" s="201">
        <v>11.16</v>
      </c>
      <c r="T74" s="201">
        <v>0</v>
      </c>
      <c r="U74" s="201">
        <v>55.69</v>
      </c>
      <c r="V74" s="201">
        <v>6.7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99.61</v>
      </c>
      <c r="AJ74" s="201">
        <v>0</v>
      </c>
      <c r="AK74" s="201">
        <v>0</v>
      </c>
      <c r="AL74" s="201">
        <v>0</v>
      </c>
      <c r="AM74" s="201">
        <v>0</v>
      </c>
      <c r="AN74" s="201">
        <v>215</v>
      </c>
      <c r="AO74">
        <v>0</v>
      </c>
      <c r="AP74" s="201">
        <v>117.66</v>
      </c>
      <c r="AQ74" s="201">
        <v>38.14</v>
      </c>
      <c r="AR74" s="201">
        <v>3.48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293.97000000000003</v>
      </c>
      <c r="L75" s="201">
        <v>29.52</v>
      </c>
      <c r="M75" s="201">
        <v>61.39</v>
      </c>
      <c r="N75" s="201">
        <v>49.94</v>
      </c>
      <c r="O75" s="201">
        <v>70.55</v>
      </c>
      <c r="P75" s="201">
        <v>23.76</v>
      </c>
      <c r="Q75" s="201">
        <v>4.6100000000000003</v>
      </c>
      <c r="R75" s="201">
        <v>17.920000000000002</v>
      </c>
      <c r="S75" s="201">
        <v>11.16</v>
      </c>
      <c r="T75" s="201">
        <v>0</v>
      </c>
      <c r="U75" s="201">
        <v>55.69</v>
      </c>
      <c r="V75" s="201">
        <v>6.7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133.28</v>
      </c>
      <c r="AJ75" s="201">
        <v>0</v>
      </c>
      <c r="AK75" s="201">
        <v>0</v>
      </c>
      <c r="AL75" s="201">
        <v>0</v>
      </c>
      <c r="AM75" s="201">
        <v>0</v>
      </c>
      <c r="AN75" s="201">
        <v>215</v>
      </c>
      <c r="AO75">
        <v>0</v>
      </c>
      <c r="AP75" s="201">
        <v>117.66</v>
      </c>
      <c r="AQ75" s="201">
        <v>38.14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293.97000000000003</v>
      </c>
      <c r="L76" s="201">
        <v>29.52</v>
      </c>
      <c r="M76" s="201">
        <v>61.39</v>
      </c>
      <c r="N76" s="201">
        <v>49.94</v>
      </c>
      <c r="O76" s="201">
        <v>70.55</v>
      </c>
      <c r="P76" s="201">
        <v>23.76</v>
      </c>
      <c r="Q76" s="201">
        <v>4.6100000000000003</v>
      </c>
      <c r="R76" s="201">
        <v>17.920000000000002</v>
      </c>
      <c r="S76" s="201">
        <v>11.16</v>
      </c>
      <c r="T76" s="201">
        <v>0</v>
      </c>
      <c r="U76" s="201">
        <v>55.69</v>
      </c>
      <c r="V76" s="201">
        <v>6.7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133.28</v>
      </c>
      <c r="AJ76" s="201">
        <v>0</v>
      </c>
      <c r="AK76" s="201">
        <v>0</v>
      </c>
      <c r="AL76" s="201">
        <v>0</v>
      </c>
      <c r="AM76" s="201">
        <v>0</v>
      </c>
      <c r="AN76" s="201">
        <v>215</v>
      </c>
      <c r="AO76">
        <v>0</v>
      </c>
      <c r="AP76" s="201">
        <v>117.66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243.76</v>
      </c>
      <c r="L77" s="201">
        <v>9.07</v>
      </c>
      <c r="M77" s="201">
        <v>61.39</v>
      </c>
      <c r="N77" s="201">
        <v>49.94</v>
      </c>
      <c r="O77" s="201">
        <v>70.55</v>
      </c>
      <c r="P77" s="201">
        <v>23.76</v>
      </c>
      <c r="Q77" s="201">
        <v>4.66</v>
      </c>
      <c r="R77" s="201">
        <v>17.920000000000002</v>
      </c>
      <c r="S77" s="201">
        <v>11.16</v>
      </c>
      <c r="T77" s="201">
        <v>0</v>
      </c>
      <c r="U77" s="201">
        <v>55.69</v>
      </c>
      <c r="V77" s="201">
        <v>6.7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133.28</v>
      </c>
      <c r="AJ77" s="201">
        <v>0</v>
      </c>
      <c r="AK77" s="201">
        <v>0</v>
      </c>
      <c r="AL77" s="201">
        <v>0</v>
      </c>
      <c r="AM77" s="201">
        <v>0</v>
      </c>
      <c r="AN77" s="201">
        <v>215</v>
      </c>
      <c r="AO77">
        <v>0</v>
      </c>
      <c r="AP77" s="201">
        <v>117.66</v>
      </c>
      <c r="AQ77" s="201">
        <v>38.14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243.76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23.76</v>
      </c>
      <c r="Q78" s="201">
        <v>4.66</v>
      </c>
      <c r="R78" s="201">
        <v>17.920000000000002</v>
      </c>
      <c r="S78" s="201">
        <v>11.16</v>
      </c>
      <c r="T78" s="201">
        <v>0</v>
      </c>
      <c r="U78" s="201">
        <v>55.69</v>
      </c>
      <c r="V78" s="201">
        <v>6.7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133.28</v>
      </c>
      <c r="AJ78" s="201">
        <v>0</v>
      </c>
      <c r="AK78" s="201">
        <v>0</v>
      </c>
      <c r="AL78" s="201">
        <v>0</v>
      </c>
      <c r="AM78" s="201">
        <v>0</v>
      </c>
      <c r="AN78" s="201">
        <v>215</v>
      </c>
      <c r="AO78">
        <v>0</v>
      </c>
      <c r="AP78" s="201">
        <v>117.66</v>
      </c>
      <c r="AQ78" s="201">
        <v>38.14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243.76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23.76</v>
      </c>
      <c r="Q79" s="201">
        <v>4.66</v>
      </c>
      <c r="R79" s="201">
        <v>17.920000000000002</v>
      </c>
      <c r="S79" s="201">
        <v>11.16</v>
      </c>
      <c r="T79" s="201">
        <v>0</v>
      </c>
      <c r="U79" s="201">
        <v>55.69</v>
      </c>
      <c r="V79" s="201">
        <v>6.7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133.28</v>
      </c>
      <c r="AJ79" s="201">
        <v>0</v>
      </c>
      <c r="AK79" s="201">
        <v>0</v>
      </c>
      <c r="AL79" s="201">
        <v>0</v>
      </c>
      <c r="AM79" s="201">
        <v>0</v>
      </c>
      <c r="AN79" s="201">
        <v>215</v>
      </c>
      <c r="AO79">
        <v>0</v>
      </c>
      <c r="AP79" s="201">
        <v>117.66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243.76</v>
      </c>
      <c r="L80" s="201">
        <v>9.07</v>
      </c>
      <c r="M80" s="201">
        <v>61.39</v>
      </c>
      <c r="N80" s="201">
        <v>49.94</v>
      </c>
      <c r="O80" s="201">
        <v>70.55</v>
      </c>
      <c r="P80" s="201">
        <v>23.76</v>
      </c>
      <c r="Q80" s="201">
        <v>4.66</v>
      </c>
      <c r="R80" s="201">
        <v>17.920000000000002</v>
      </c>
      <c r="S80" s="201">
        <v>11.16</v>
      </c>
      <c r="T80" s="201">
        <v>0</v>
      </c>
      <c r="U80" s="201">
        <v>55.69</v>
      </c>
      <c r="V80" s="201">
        <v>6.7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133.28</v>
      </c>
      <c r="AJ80" s="201">
        <v>0</v>
      </c>
      <c r="AK80" s="201">
        <v>0</v>
      </c>
      <c r="AL80" s="201">
        <v>0</v>
      </c>
      <c r="AM80" s="201">
        <v>0</v>
      </c>
      <c r="AN80" s="201">
        <v>215</v>
      </c>
      <c r="AO80">
        <v>0</v>
      </c>
      <c r="AP80" s="201">
        <v>117.66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243.76</v>
      </c>
      <c r="L81" s="201">
        <v>9.07</v>
      </c>
      <c r="M81" s="201">
        <v>61.39</v>
      </c>
      <c r="N81" s="201">
        <v>49.94</v>
      </c>
      <c r="O81" s="201">
        <v>70.55</v>
      </c>
      <c r="P81" s="201">
        <v>23.76</v>
      </c>
      <c r="Q81" s="201">
        <v>4.66</v>
      </c>
      <c r="R81" s="201">
        <v>17.920000000000002</v>
      </c>
      <c r="S81" s="201">
        <v>11.16</v>
      </c>
      <c r="T81" s="201">
        <v>0</v>
      </c>
      <c r="U81" s="201">
        <v>55.69</v>
      </c>
      <c r="V81" s="201">
        <v>6.7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133.28</v>
      </c>
      <c r="AJ81" s="201">
        <v>0</v>
      </c>
      <c r="AK81" s="201">
        <v>0</v>
      </c>
      <c r="AL81" s="201">
        <v>0</v>
      </c>
      <c r="AM81" s="201">
        <v>0</v>
      </c>
      <c r="AN81" s="201">
        <v>215</v>
      </c>
      <c r="AO81">
        <v>0</v>
      </c>
      <c r="AP81" s="201">
        <v>117.66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243.76</v>
      </c>
      <c r="L82" s="201">
        <v>9.07</v>
      </c>
      <c r="M82" s="201">
        <v>61.39</v>
      </c>
      <c r="N82" s="201">
        <v>49.94</v>
      </c>
      <c r="O82" s="201">
        <v>70.55</v>
      </c>
      <c r="P82" s="201">
        <v>23.76</v>
      </c>
      <c r="Q82" s="201">
        <v>4.66</v>
      </c>
      <c r="R82" s="201">
        <v>17.920000000000002</v>
      </c>
      <c r="S82" s="201">
        <v>11.16</v>
      </c>
      <c r="T82" s="201">
        <v>0</v>
      </c>
      <c r="U82" s="201">
        <v>55.69</v>
      </c>
      <c r="V82" s="201">
        <v>6.7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133.28</v>
      </c>
      <c r="AJ82" s="201">
        <v>0</v>
      </c>
      <c r="AK82" s="201">
        <v>0</v>
      </c>
      <c r="AL82" s="201">
        <v>0</v>
      </c>
      <c r="AM82" s="201">
        <v>0</v>
      </c>
      <c r="AN82" s="201">
        <v>215</v>
      </c>
      <c r="AO82">
        <v>0</v>
      </c>
      <c r="AP82" s="201">
        <v>117.66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293.97000000000003</v>
      </c>
      <c r="L83" s="201">
        <v>9.07</v>
      </c>
      <c r="M83" s="201">
        <v>61.39</v>
      </c>
      <c r="N83" s="201">
        <v>49.94</v>
      </c>
      <c r="O83" s="201">
        <v>70.55</v>
      </c>
      <c r="P83" s="201">
        <v>23.76</v>
      </c>
      <c r="Q83" s="201">
        <v>54.61</v>
      </c>
      <c r="R83" s="201">
        <v>17.920000000000002</v>
      </c>
      <c r="S83" s="201">
        <v>11.16</v>
      </c>
      <c r="T83" s="201">
        <v>0</v>
      </c>
      <c r="U83" s="201">
        <v>55.69</v>
      </c>
      <c r="V83" s="201">
        <v>6.7</v>
      </c>
      <c r="W83" s="201">
        <v>19.62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140.16999999999999</v>
      </c>
      <c r="AJ83" s="201">
        <v>0</v>
      </c>
      <c r="AK83" s="201">
        <v>0</v>
      </c>
      <c r="AL83" s="201">
        <v>0</v>
      </c>
      <c r="AM83" s="201">
        <v>0</v>
      </c>
      <c r="AN83" s="201">
        <v>215</v>
      </c>
      <c r="AO83">
        <v>0</v>
      </c>
      <c r="AP83" s="201">
        <v>117.66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293.97000000000003</v>
      </c>
      <c r="L84" s="201">
        <v>9.07</v>
      </c>
      <c r="M84" s="201">
        <v>61.39</v>
      </c>
      <c r="N84" s="201">
        <v>49.94</v>
      </c>
      <c r="O84" s="201">
        <v>70.55</v>
      </c>
      <c r="P84" s="201">
        <v>23.76</v>
      </c>
      <c r="Q84" s="201">
        <v>54.61</v>
      </c>
      <c r="R84" s="201">
        <v>17.920000000000002</v>
      </c>
      <c r="S84" s="201">
        <v>11.16</v>
      </c>
      <c r="T84" s="201">
        <v>0</v>
      </c>
      <c r="U84" s="201">
        <v>55.69</v>
      </c>
      <c r="V84" s="201">
        <v>6.7</v>
      </c>
      <c r="W84" s="201">
        <v>19.62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140.16999999999999</v>
      </c>
      <c r="AJ84" s="201">
        <v>0</v>
      </c>
      <c r="AK84" s="201">
        <v>0</v>
      </c>
      <c r="AL84" s="201">
        <v>0</v>
      </c>
      <c r="AM84" s="201">
        <v>0</v>
      </c>
      <c r="AN84" s="201">
        <v>215</v>
      </c>
      <c r="AO84">
        <v>0</v>
      </c>
      <c r="AP84" s="201">
        <v>117.66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293.97000000000003</v>
      </c>
      <c r="L85" s="201">
        <v>9.07</v>
      </c>
      <c r="M85" s="201">
        <v>61.39</v>
      </c>
      <c r="N85" s="201">
        <v>49.94</v>
      </c>
      <c r="O85" s="201">
        <v>70.55</v>
      </c>
      <c r="P85" s="201">
        <v>23.76</v>
      </c>
      <c r="Q85" s="201">
        <v>54.61</v>
      </c>
      <c r="R85" s="201">
        <v>17.920000000000002</v>
      </c>
      <c r="S85" s="201">
        <v>11.16</v>
      </c>
      <c r="T85" s="201">
        <v>0</v>
      </c>
      <c r="U85" s="201">
        <v>55.69</v>
      </c>
      <c r="V85" s="201">
        <v>6.05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142.38999999999999</v>
      </c>
      <c r="AJ85" s="201">
        <v>0</v>
      </c>
      <c r="AK85" s="201">
        <v>0</v>
      </c>
      <c r="AL85" s="201">
        <v>0</v>
      </c>
      <c r="AM85" s="201">
        <v>0</v>
      </c>
      <c r="AN85" s="201">
        <v>215</v>
      </c>
      <c r="AO85">
        <v>0</v>
      </c>
      <c r="AP85" s="201">
        <v>117.66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327.39</v>
      </c>
      <c r="L86" s="201">
        <v>9.07</v>
      </c>
      <c r="M86" s="201">
        <v>61.39</v>
      </c>
      <c r="N86" s="201">
        <v>49.94</v>
      </c>
      <c r="O86" s="201">
        <v>70.55</v>
      </c>
      <c r="P86" s="201">
        <v>23.76</v>
      </c>
      <c r="Q86" s="201">
        <v>4.66</v>
      </c>
      <c r="R86" s="201">
        <v>17.920000000000002</v>
      </c>
      <c r="S86" s="201">
        <v>11.16</v>
      </c>
      <c r="T86" s="201">
        <v>0</v>
      </c>
      <c r="U86" s="201">
        <v>55.69</v>
      </c>
      <c r="V86" s="201">
        <v>6.05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142.38999999999999</v>
      </c>
      <c r="AJ86" s="201">
        <v>0</v>
      </c>
      <c r="AK86" s="201">
        <v>0</v>
      </c>
      <c r="AL86" s="201">
        <v>0</v>
      </c>
      <c r="AM86" s="201">
        <v>0</v>
      </c>
      <c r="AN86" s="201">
        <v>215</v>
      </c>
      <c r="AO86">
        <v>0</v>
      </c>
      <c r="AP86" s="201">
        <v>117.66</v>
      </c>
      <c r="AQ86" s="201">
        <v>38.14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327.39</v>
      </c>
      <c r="L87" s="201">
        <v>9.07</v>
      </c>
      <c r="M87" s="201">
        <v>61.39</v>
      </c>
      <c r="N87" s="201">
        <v>49.94</v>
      </c>
      <c r="O87" s="201">
        <v>70.55</v>
      </c>
      <c r="P87" s="201">
        <v>23.76</v>
      </c>
      <c r="Q87" s="201">
        <v>4.66</v>
      </c>
      <c r="R87" s="201">
        <v>17.93</v>
      </c>
      <c r="S87" s="201">
        <v>11.21</v>
      </c>
      <c r="T87" s="201">
        <v>0</v>
      </c>
      <c r="U87" s="201">
        <v>55.69</v>
      </c>
      <c r="V87" s="201">
        <v>6.05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117.66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327.39</v>
      </c>
      <c r="L88" s="201">
        <v>9.1199999999999992</v>
      </c>
      <c r="M88" s="201">
        <v>61.39</v>
      </c>
      <c r="N88" s="201">
        <v>49.94</v>
      </c>
      <c r="O88" s="201">
        <v>70.55</v>
      </c>
      <c r="P88" s="201">
        <v>23.76</v>
      </c>
      <c r="Q88" s="201">
        <v>4.6900000000000004</v>
      </c>
      <c r="R88" s="201">
        <v>17.93</v>
      </c>
      <c r="S88" s="201">
        <v>11.21</v>
      </c>
      <c r="T88" s="201">
        <v>0</v>
      </c>
      <c r="U88" s="201">
        <v>55.69</v>
      </c>
      <c r="V88" s="201">
        <v>6.05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117.66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327.39</v>
      </c>
      <c r="L89" s="201">
        <v>9.1199999999999992</v>
      </c>
      <c r="M89" s="201">
        <v>61.39</v>
      </c>
      <c r="N89" s="201">
        <v>49.94</v>
      </c>
      <c r="O89" s="201">
        <v>70.55</v>
      </c>
      <c r="P89" s="201">
        <v>23.76</v>
      </c>
      <c r="Q89" s="201">
        <v>4.6900000000000004</v>
      </c>
      <c r="R89" s="201">
        <v>17.93</v>
      </c>
      <c r="S89" s="201">
        <v>11.21</v>
      </c>
      <c r="T89" s="201">
        <v>0</v>
      </c>
      <c r="U89" s="201">
        <v>55.69</v>
      </c>
      <c r="V89" s="201">
        <v>6.05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117.66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329.04</v>
      </c>
      <c r="L90" s="201">
        <v>29.52</v>
      </c>
      <c r="M90" s="201">
        <v>61.39</v>
      </c>
      <c r="N90" s="201">
        <v>49.94</v>
      </c>
      <c r="O90" s="201">
        <v>70.55</v>
      </c>
      <c r="P90" s="201">
        <v>23.76</v>
      </c>
      <c r="Q90" s="201">
        <v>54.61</v>
      </c>
      <c r="R90" s="201">
        <v>17.93</v>
      </c>
      <c r="S90" s="201">
        <v>11.21</v>
      </c>
      <c r="T90" s="201">
        <v>0</v>
      </c>
      <c r="U90" s="201">
        <v>55.69</v>
      </c>
      <c r="V90" s="201">
        <v>6.05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117.66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295.16000000000003</v>
      </c>
      <c r="L91" s="201">
        <v>29.52</v>
      </c>
      <c r="M91" s="201">
        <v>61.39</v>
      </c>
      <c r="N91" s="201">
        <v>49.94</v>
      </c>
      <c r="O91" s="201">
        <v>70.55</v>
      </c>
      <c r="P91" s="201">
        <v>23.76</v>
      </c>
      <c r="Q91" s="201">
        <v>54.61</v>
      </c>
      <c r="R91" s="201">
        <v>17.93</v>
      </c>
      <c r="S91" s="201">
        <v>11.21</v>
      </c>
      <c r="T91" s="201">
        <v>0</v>
      </c>
      <c r="U91" s="201">
        <v>55.69</v>
      </c>
      <c r="V91" s="201">
        <v>6.05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117.66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329.04</v>
      </c>
      <c r="L92" s="201">
        <v>29.52</v>
      </c>
      <c r="M92" s="201">
        <v>61.39</v>
      </c>
      <c r="N92" s="201">
        <v>49.94</v>
      </c>
      <c r="O92" s="201">
        <v>70.55</v>
      </c>
      <c r="P92" s="201">
        <v>23.76</v>
      </c>
      <c r="Q92" s="201">
        <v>54.61</v>
      </c>
      <c r="R92" s="201">
        <v>17.93</v>
      </c>
      <c r="S92" s="201">
        <v>11.21</v>
      </c>
      <c r="T92" s="201">
        <v>0</v>
      </c>
      <c r="U92" s="201">
        <v>55.69</v>
      </c>
      <c r="V92" s="201">
        <v>6.05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117.66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329.04</v>
      </c>
      <c r="L93" s="201">
        <v>29.52</v>
      </c>
      <c r="M93" s="201">
        <v>61.39</v>
      </c>
      <c r="N93" s="201">
        <v>49.94</v>
      </c>
      <c r="O93" s="201">
        <v>70.55</v>
      </c>
      <c r="P93" s="201">
        <v>23.76</v>
      </c>
      <c r="Q93" s="201">
        <v>54.61</v>
      </c>
      <c r="R93" s="201">
        <v>17.93</v>
      </c>
      <c r="S93" s="201">
        <v>11.21</v>
      </c>
      <c r="T93" s="201">
        <v>0</v>
      </c>
      <c r="U93" s="201">
        <v>55.69</v>
      </c>
      <c r="V93" s="201">
        <v>6.05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117.66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329.04</v>
      </c>
      <c r="L94" s="201">
        <v>29.52</v>
      </c>
      <c r="M94" s="201">
        <v>61.39</v>
      </c>
      <c r="N94" s="201">
        <v>49.94</v>
      </c>
      <c r="O94" s="201">
        <v>70.55</v>
      </c>
      <c r="P94" s="201">
        <v>23.76</v>
      </c>
      <c r="Q94" s="201">
        <v>54.61</v>
      </c>
      <c r="R94" s="201">
        <v>17.93</v>
      </c>
      <c r="S94" s="201">
        <v>11.21</v>
      </c>
      <c r="T94" s="201">
        <v>0</v>
      </c>
      <c r="U94" s="201">
        <v>55.69</v>
      </c>
      <c r="V94" s="201">
        <v>6.05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117.66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329.04</v>
      </c>
      <c r="L95" s="201">
        <v>29.52</v>
      </c>
      <c r="M95" s="201">
        <v>61.39</v>
      </c>
      <c r="N95" s="201">
        <v>49.94</v>
      </c>
      <c r="O95" s="201">
        <v>70.55</v>
      </c>
      <c r="P95" s="201">
        <v>23.76</v>
      </c>
      <c r="Q95" s="201">
        <v>54.61</v>
      </c>
      <c r="R95" s="201">
        <v>17.920000000000002</v>
      </c>
      <c r="S95" s="201">
        <v>11.16</v>
      </c>
      <c r="T95" s="201">
        <v>0</v>
      </c>
      <c r="U95" s="201">
        <v>55.69</v>
      </c>
      <c r="V95" s="201">
        <v>6.05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117.66</v>
      </c>
      <c r="AQ95" s="201">
        <v>38.14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316.91000000000003</v>
      </c>
      <c r="L96" s="201">
        <v>29.52</v>
      </c>
      <c r="M96" s="201">
        <v>61.39</v>
      </c>
      <c r="N96" s="201">
        <v>49.94</v>
      </c>
      <c r="O96" s="201">
        <v>70.55</v>
      </c>
      <c r="P96" s="201">
        <v>23.76</v>
      </c>
      <c r="Q96" s="201">
        <v>54.61</v>
      </c>
      <c r="R96" s="201">
        <v>17.920000000000002</v>
      </c>
      <c r="S96" s="201">
        <v>11.16</v>
      </c>
      <c r="T96" s="201">
        <v>0</v>
      </c>
      <c r="U96" s="201">
        <v>55.69</v>
      </c>
      <c r="V96" s="201">
        <v>6.05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117.66</v>
      </c>
      <c r="AQ96" s="201">
        <v>38.14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299.04000000000002</v>
      </c>
      <c r="L97" s="201">
        <v>9.07</v>
      </c>
      <c r="M97" s="201">
        <v>61.39</v>
      </c>
      <c r="N97" s="201">
        <v>49.94</v>
      </c>
      <c r="O97" s="201">
        <v>70.55</v>
      </c>
      <c r="P97" s="201">
        <v>23.76</v>
      </c>
      <c r="Q97" s="201">
        <v>54.61</v>
      </c>
      <c r="R97" s="201">
        <v>17.93</v>
      </c>
      <c r="S97" s="201">
        <v>11.16</v>
      </c>
      <c r="T97" s="201">
        <v>0</v>
      </c>
      <c r="U97" s="201">
        <v>55.69</v>
      </c>
      <c r="V97" s="201">
        <v>6.29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117.66</v>
      </c>
      <c r="AQ97" s="201">
        <v>38.14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279.04000000000002</v>
      </c>
      <c r="L98" s="201">
        <v>9.07</v>
      </c>
      <c r="M98" s="201">
        <v>61.39</v>
      </c>
      <c r="N98" s="201">
        <v>49.94</v>
      </c>
      <c r="O98" s="201">
        <v>70.55</v>
      </c>
      <c r="P98" s="201">
        <v>23.76</v>
      </c>
      <c r="Q98" s="201">
        <v>38.18</v>
      </c>
      <c r="R98" s="201">
        <v>17.93</v>
      </c>
      <c r="S98" s="201">
        <v>11.16</v>
      </c>
      <c r="T98" s="201">
        <v>0</v>
      </c>
      <c r="U98" s="201">
        <v>55.69</v>
      </c>
      <c r="V98" s="201">
        <v>6.29</v>
      </c>
      <c r="W98" s="201">
        <v>19.62</v>
      </c>
      <c r="X98" s="201">
        <v>61.56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117.66</v>
      </c>
      <c r="AQ98" s="201">
        <v>38.14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5.2169375000000029</v>
      </c>
      <c r="L99">
        <f t="shared" si="0"/>
        <v>0.26658000000000009</v>
      </c>
      <c r="M99">
        <f t="shared" si="0"/>
        <v>1.4733600000000018</v>
      </c>
      <c r="N99">
        <f t="shared" si="0"/>
        <v>1.1985599999999994</v>
      </c>
      <c r="O99">
        <f t="shared" si="0"/>
        <v>1.6932000000000027</v>
      </c>
      <c r="P99">
        <f t="shared" si="0"/>
        <v>0.5702400000000003</v>
      </c>
      <c r="Q99">
        <f t="shared" si="0"/>
        <v>0.25008000000000019</v>
      </c>
      <c r="R99">
        <f t="shared" si="0"/>
        <v>0.42925500000000039</v>
      </c>
      <c r="S99">
        <f t="shared" si="0"/>
        <v>0.2511974999999998</v>
      </c>
      <c r="T99">
        <f t="shared" si="0"/>
        <v>0</v>
      </c>
      <c r="U99">
        <f t="shared" si="0"/>
        <v>1.3315799999999982</v>
      </c>
      <c r="V99">
        <f t="shared" si="0"/>
        <v>0.16226749999999981</v>
      </c>
      <c r="W99">
        <f t="shared" si="0"/>
        <v>0.47085499999999886</v>
      </c>
      <c r="X99">
        <f t="shared" si="0"/>
        <v>1.4966774999999979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2.2459874999999996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0.83250000000000002</v>
      </c>
      <c r="AO99">
        <f t="shared" si="0"/>
        <v>0</v>
      </c>
      <c r="AP99">
        <f t="shared" si="0"/>
        <v>2.823604999999997</v>
      </c>
      <c r="AQ99">
        <f t="shared" ref="AQ99:AT99" si="1">SUM(AQ3:AQ98)/4000</f>
        <v>0.86621999999999943</v>
      </c>
      <c r="AR99">
        <f t="shared" si="1"/>
        <v>0.48433249999999994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67.38</v>
      </c>
      <c r="L3" s="201">
        <v>62.79</v>
      </c>
      <c r="M3" s="201">
        <v>0</v>
      </c>
      <c r="N3" s="201">
        <v>28.88</v>
      </c>
      <c r="O3" s="201">
        <v>48.49</v>
      </c>
      <c r="P3" s="201">
        <v>59.57</v>
      </c>
      <c r="Q3" s="201">
        <v>2.67</v>
      </c>
      <c r="R3" s="201">
        <v>10.37</v>
      </c>
      <c r="S3" s="201">
        <v>6.47</v>
      </c>
      <c r="T3" s="201">
        <v>0</v>
      </c>
      <c r="U3" s="201">
        <v>294.42</v>
      </c>
      <c r="V3" s="201">
        <v>4.24</v>
      </c>
      <c r="W3" s="201">
        <v>11.35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68.040000000000006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72.23</v>
      </c>
      <c r="L4" s="201">
        <v>62.79</v>
      </c>
      <c r="M4" s="201">
        <v>0</v>
      </c>
      <c r="N4" s="201">
        <v>28.88</v>
      </c>
      <c r="O4" s="201">
        <v>48.49</v>
      </c>
      <c r="P4" s="201">
        <v>59.57</v>
      </c>
      <c r="Q4" s="201">
        <v>2.67</v>
      </c>
      <c r="R4" s="201">
        <v>10.37</v>
      </c>
      <c r="S4" s="201">
        <v>6.45</v>
      </c>
      <c r="T4" s="201">
        <v>0</v>
      </c>
      <c r="U4" s="201">
        <v>294.42</v>
      </c>
      <c r="V4" s="201">
        <v>4.24</v>
      </c>
      <c r="W4" s="201">
        <v>11.35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68.040000000000006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76.05</v>
      </c>
      <c r="L5" s="201">
        <v>62.79</v>
      </c>
      <c r="M5" s="201">
        <v>0</v>
      </c>
      <c r="N5" s="201">
        <v>28.88</v>
      </c>
      <c r="O5" s="201">
        <v>48.49</v>
      </c>
      <c r="P5" s="201">
        <v>59.57</v>
      </c>
      <c r="Q5" s="201">
        <v>2.67</v>
      </c>
      <c r="R5" s="201">
        <v>10.37</v>
      </c>
      <c r="S5" s="201">
        <v>6.45</v>
      </c>
      <c r="T5" s="201">
        <v>0</v>
      </c>
      <c r="U5" s="201">
        <v>294.42</v>
      </c>
      <c r="V5" s="201">
        <v>4.24</v>
      </c>
      <c r="W5" s="201">
        <v>11.29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68.040000000000006</v>
      </c>
      <c r="AQ5" s="201">
        <v>22.05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72.19</v>
      </c>
      <c r="L6" s="201">
        <v>62.79</v>
      </c>
      <c r="M6" s="201">
        <v>0</v>
      </c>
      <c r="N6" s="201">
        <v>28.88</v>
      </c>
      <c r="O6" s="201">
        <v>48.49</v>
      </c>
      <c r="P6" s="201">
        <v>59.57</v>
      </c>
      <c r="Q6" s="201">
        <v>2.67</v>
      </c>
      <c r="R6" s="201">
        <v>10.37</v>
      </c>
      <c r="S6" s="201">
        <v>6.45</v>
      </c>
      <c r="T6" s="201">
        <v>0</v>
      </c>
      <c r="U6" s="201">
        <v>294.42</v>
      </c>
      <c r="V6" s="201">
        <v>4.08</v>
      </c>
      <c r="W6" s="201">
        <v>11.35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66.099999999999994</v>
      </c>
      <c r="AQ6" s="201">
        <v>22.05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62</v>
      </c>
      <c r="L7" s="201">
        <v>62.79</v>
      </c>
      <c r="M7" s="201">
        <v>0</v>
      </c>
      <c r="N7" s="201">
        <v>28.88</v>
      </c>
      <c r="O7" s="201">
        <v>48.49</v>
      </c>
      <c r="P7" s="201">
        <v>59.57</v>
      </c>
      <c r="Q7" s="201">
        <v>1.93</v>
      </c>
      <c r="R7" s="201">
        <v>10.37</v>
      </c>
      <c r="S7" s="201">
        <v>6.45</v>
      </c>
      <c r="T7" s="201">
        <v>0</v>
      </c>
      <c r="U7" s="201">
        <v>294.42</v>
      </c>
      <c r="V7" s="201">
        <v>4.24</v>
      </c>
      <c r="W7" s="201">
        <v>11.35</v>
      </c>
      <c r="X7" s="201">
        <v>36.07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68.040000000000006</v>
      </c>
      <c r="AQ7" s="201">
        <v>22.05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59.71</v>
      </c>
      <c r="L8" s="201">
        <v>62.79</v>
      </c>
      <c r="M8" s="201">
        <v>0</v>
      </c>
      <c r="N8" s="201">
        <v>28.88</v>
      </c>
      <c r="O8" s="201">
        <v>48.49</v>
      </c>
      <c r="P8" s="201">
        <v>59.57</v>
      </c>
      <c r="Q8" s="201">
        <v>1.93</v>
      </c>
      <c r="R8" s="201">
        <v>10.37</v>
      </c>
      <c r="S8" s="201">
        <v>6.45</v>
      </c>
      <c r="T8" s="201">
        <v>0</v>
      </c>
      <c r="U8" s="201">
        <v>294.42</v>
      </c>
      <c r="V8" s="201">
        <v>4.24</v>
      </c>
      <c r="W8" s="201">
        <v>11.35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68.040000000000006</v>
      </c>
      <c r="AQ8" s="201">
        <v>22.05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55.5</v>
      </c>
      <c r="L9" s="201">
        <v>52.94</v>
      </c>
      <c r="M9" s="201">
        <v>0</v>
      </c>
      <c r="N9" s="201">
        <v>28.88</v>
      </c>
      <c r="O9" s="201">
        <v>48.49</v>
      </c>
      <c r="P9" s="201">
        <v>59.57</v>
      </c>
      <c r="Q9" s="201">
        <v>1.93</v>
      </c>
      <c r="R9" s="201">
        <v>10.37</v>
      </c>
      <c r="S9" s="201">
        <v>6.45</v>
      </c>
      <c r="T9" s="201">
        <v>0</v>
      </c>
      <c r="U9" s="201">
        <v>294.42</v>
      </c>
      <c r="V9" s="201">
        <v>4.24</v>
      </c>
      <c r="W9" s="201">
        <v>11.35</v>
      </c>
      <c r="X9" s="201">
        <v>36.07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68.040000000000006</v>
      </c>
      <c r="AQ9" s="201">
        <v>22.05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51.34</v>
      </c>
      <c r="L10" s="201">
        <v>52.94</v>
      </c>
      <c r="M10" s="201">
        <v>0</v>
      </c>
      <c r="N10" s="201">
        <v>28.88</v>
      </c>
      <c r="O10" s="201">
        <v>48.49</v>
      </c>
      <c r="P10" s="201">
        <v>59.57</v>
      </c>
      <c r="Q10" s="201">
        <v>1.92</v>
      </c>
      <c r="R10" s="201">
        <v>10.37</v>
      </c>
      <c r="S10" s="201">
        <v>6.45</v>
      </c>
      <c r="T10" s="201">
        <v>0</v>
      </c>
      <c r="U10" s="201">
        <v>294.42</v>
      </c>
      <c r="V10" s="201">
        <v>4.24</v>
      </c>
      <c r="W10" s="201">
        <v>11.35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68.040000000000006</v>
      </c>
      <c r="AQ10" s="201">
        <v>22.05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47.27</v>
      </c>
      <c r="L11" s="201">
        <v>52.94</v>
      </c>
      <c r="M11" s="201">
        <v>0</v>
      </c>
      <c r="N11" s="201">
        <v>28.88</v>
      </c>
      <c r="O11" s="201">
        <v>48.49</v>
      </c>
      <c r="P11" s="201">
        <v>59.57</v>
      </c>
      <c r="Q11" s="201">
        <v>1.92</v>
      </c>
      <c r="R11" s="201">
        <v>10.37</v>
      </c>
      <c r="S11" s="201">
        <v>6.45</v>
      </c>
      <c r="T11" s="201">
        <v>0</v>
      </c>
      <c r="U11" s="201">
        <v>294.42</v>
      </c>
      <c r="V11" s="201">
        <v>4.24</v>
      </c>
      <c r="W11" s="201">
        <v>11.35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68.040000000000006</v>
      </c>
      <c r="AQ11" s="201">
        <v>22.05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41.59</v>
      </c>
      <c r="L12" s="201">
        <v>33.72</v>
      </c>
      <c r="M12" s="201">
        <v>0</v>
      </c>
      <c r="N12" s="201">
        <v>28.88</v>
      </c>
      <c r="O12" s="201">
        <v>48.49</v>
      </c>
      <c r="P12" s="201">
        <v>59.57</v>
      </c>
      <c r="Q12" s="201">
        <v>1.92</v>
      </c>
      <c r="R12" s="201">
        <v>10.37</v>
      </c>
      <c r="S12" s="201">
        <v>3.85</v>
      </c>
      <c r="T12" s="201">
        <v>0</v>
      </c>
      <c r="U12" s="201">
        <v>294.42</v>
      </c>
      <c r="V12" s="201">
        <v>4.24</v>
      </c>
      <c r="W12" s="201">
        <v>11.35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68.040000000000006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41.11</v>
      </c>
      <c r="L13" s="201">
        <v>33.299999999999997</v>
      </c>
      <c r="M13" s="201">
        <v>0</v>
      </c>
      <c r="N13" s="201">
        <v>28.88</v>
      </c>
      <c r="O13" s="201">
        <v>48.49</v>
      </c>
      <c r="P13" s="201">
        <v>59.57</v>
      </c>
      <c r="Q13" s="201">
        <v>1.52</v>
      </c>
      <c r="R13" s="201">
        <v>10.37</v>
      </c>
      <c r="S13" s="201">
        <v>2.86</v>
      </c>
      <c r="T13" s="201">
        <v>0</v>
      </c>
      <c r="U13" s="201">
        <v>294.42</v>
      </c>
      <c r="V13" s="201">
        <v>4.24</v>
      </c>
      <c r="W13" s="201">
        <v>11.35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68.040000000000006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41.11</v>
      </c>
      <c r="L14" s="201">
        <v>33.299999999999997</v>
      </c>
      <c r="M14" s="201">
        <v>0</v>
      </c>
      <c r="N14" s="201">
        <v>28.88</v>
      </c>
      <c r="O14" s="201">
        <v>48.49</v>
      </c>
      <c r="P14" s="201">
        <v>59.57</v>
      </c>
      <c r="Q14" s="201">
        <v>1.52</v>
      </c>
      <c r="R14" s="201">
        <v>10.37</v>
      </c>
      <c r="S14" s="201">
        <v>2.86</v>
      </c>
      <c r="T14" s="201">
        <v>0</v>
      </c>
      <c r="U14" s="201">
        <v>294.42</v>
      </c>
      <c r="V14" s="201">
        <v>4.24</v>
      </c>
      <c r="W14" s="201">
        <v>11.35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68.040000000000006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41.11</v>
      </c>
      <c r="L15" s="201">
        <v>33.299999999999997</v>
      </c>
      <c r="M15" s="201">
        <v>0</v>
      </c>
      <c r="N15" s="201">
        <v>28.88</v>
      </c>
      <c r="O15" s="201">
        <v>48.49</v>
      </c>
      <c r="P15" s="201">
        <v>59.57</v>
      </c>
      <c r="Q15" s="201">
        <v>1.52</v>
      </c>
      <c r="R15" s="201">
        <v>8.01</v>
      </c>
      <c r="S15" s="201">
        <v>2.86</v>
      </c>
      <c r="T15" s="201">
        <v>0</v>
      </c>
      <c r="U15" s="201">
        <v>294.42</v>
      </c>
      <c r="V15" s="201">
        <v>4.24</v>
      </c>
      <c r="W15" s="201">
        <v>11.35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68.040000000000006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41.11</v>
      </c>
      <c r="L16" s="201">
        <v>33.299999999999997</v>
      </c>
      <c r="M16" s="201">
        <v>0</v>
      </c>
      <c r="N16" s="201">
        <v>28.88</v>
      </c>
      <c r="O16" s="201">
        <v>48.49</v>
      </c>
      <c r="P16" s="201">
        <v>59.57</v>
      </c>
      <c r="Q16" s="201">
        <v>1.52</v>
      </c>
      <c r="R16" s="201">
        <v>10.37</v>
      </c>
      <c r="S16" s="201">
        <v>2.86</v>
      </c>
      <c r="T16" s="201">
        <v>0</v>
      </c>
      <c r="U16" s="201">
        <v>294.42</v>
      </c>
      <c r="V16" s="201">
        <v>4.24</v>
      </c>
      <c r="W16" s="201">
        <v>11.35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68.040000000000006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41.11</v>
      </c>
      <c r="L17" s="201">
        <v>32.729999999999997</v>
      </c>
      <c r="M17" s="201">
        <v>0</v>
      </c>
      <c r="N17" s="201">
        <v>28.88</v>
      </c>
      <c r="O17" s="201">
        <v>48.49</v>
      </c>
      <c r="P17" s="201">
        <v>59.57</v>
      </c>
      <c r="Q17" s="201">
        <v>1.79</v>
      </c>
      <c r="R17" s="201">
        <v>10.37</v>
      </c>
      <c r="S17" s="201">
        <v>3.85</v>
      </c>
      <c r="T17" s="201">
        <v>0</v>
      </c>
      <c r="U17" s="201">
        <v>294.42</v>
      </c>
      <c r="V17" s="201">
        <v>4.24</v>
      </c>
      <c r="W17" s="201">
        <v>11.35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68.040000000000006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41.11</v>
      </c>
      <c r="L18" s="201">
        <v>40.43</v>
      </c>
      <c r="M18" s="201">
        <v>0</v>
      </c>
      <c r="N18" s="201">
        <v>28.88</v>
      </c>
      <c r="O18" s="201">
        <v>48.49</v>
      </c>
      <c r="P18" s="201">
        <v>59.57</v>
      </c>
      <c r="Q18" s="201">
        <v>1.93</v>
      </c>
      <c r="R18" s="201">
        <v>10.37</v>
      </c>
      <c r="S18" s="201">
        <v>6.45</v>
      </c>
      <c r="T18" s="201">
        <v>0</v>
      </c>
      <c r="U18" s="201">
        <v>294.42</v>
      </c>
      <c r="V18" s="201">
        <v>4.24</v>
      </c>
      <c r="W18" s="201">
        <v>11.35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68.040000000000006</v>
      </c>
      <c r="AQ18" s="201">
        <v>22.05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41.11</v>
      </c>
      <c r="L19" s="201">
        <v>32.729999999999997</v>
      </c>
      <c r="M19" s="201">
        <v>0</v>
      </c>
      <c r="N19" s="201">
        <v>28.88</v>
      </c>
      <c r="O19" s="201">
        <v>48.49</v>
      </c>
      <c r="P19" s="201">
        <v>59.57</v>
      </c>
      <c r="Q19" s="201">
        <v>1.93</v>
      </c>
      <c r="R19" s="201">
        <v>10.37</v>
      </c>
      <c r="S19" s="201">
        <v>6.45</v>
      </c>
      <c r="T19" s="201">
        <v>0</v>
      </c>
      <c r="U19" s="201">
        <v>294.42</v>
      </c>
      <c r="V19" s="201">
        <v>4.24</v>
      </c>
      <c r="W19" s="201">
        <v>11.35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68.040000000000006</v>
      </c>
      <c r="AQ19" s="201">
        <v>22.05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41.11</v>
      </c>
      <c r="L20" s="201">
        <v>32.729999999999997</v>
      </c>
      <c r="M20" s="201">
        <v>0</v>
      </c>
      <c r="N20" s="201">
        <v>28.88</v>
      </c>
      <c r="O20" s="201">
        <v>48.49</v>
      </c>
      <c r="P20" s="201">
        <v>59.57</v>
      </c>
      <c r="Q20" s="201">
        <v>1.93</v>
      </c>
      <c r="R20" s="201">
        <v>10.37</v>
      </c>
      <c r="S20" s="201">
        <v>6.45</v>
      </c>
      <c r="T20" s="201">
        <v>0</v>
      </c>
      <c r="U20" s="201">
        <v>294.42</v>
      </c>
      <c r="V20" s="201">
        <v>4.24</v>
      </c>
      <c r="W20" s="201">
        <v>11.35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68.040000000000006</v>
      </c>
      <c r="AQ20" s="201">
        <v>22.05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38.159999999999997</v>
      </c>
      <c r="L21" s="201">
        <v>32.729999999999997</v>
      </c>
      <c r="M21" s="201">
        <v>0</v>
      </c>
      <c r="N21" s="201">
        <v>28.88</v>
      </c>
      <c r="O21" s="201">
        <v>48.49</v>
      </c>
      <c r="P21" s="201">
        <v>59.57</v>
      </c>
      <c r="Q21" s="201">
        <v>1.93</v>
      </c>
      <c r="R21" s="201">
        <v>10.37</v>
      </c>
      <c r="S21" s="201">
        <v>3.85</v>
      </c>
      <c r="T21" s="201">
        <v>0</v>
      </c>
      <c r="U21" s="201">
        <v>294.42</v>
      </c>
      <c r="V21" s="201">
        <v>4.24</v>
      </c>
      <c r="W21" s="201">
        <v>11.35</v>
      </c>
      <c r="X21" s="201">
        <v>36.07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68.040000000000006</v>
      </c>
      <c r="AQ21" s="201">
        <v>22.05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37.57</v>
      </c>
      <c r="L22" s="201">
        <v>32.729999999999997</v>
      </c>
      <c r="M22" s="201">
        <v>0</v>
      </c>
      <c r="N22" s="201">
        <v>28.88</v>
      </c>
      <c r="O22" s="201">
        <v>48.49</v>
      </c>
      <c r="P22" s="201">
        <v>59.57</v>
      </c>
      <c r="Q22" s="201">
        <v>1.93</v>
      </c>
      <c r="R22" s="201">
        <v>10.37</v>
      </c>
      <c r="S22" s="201">
        <v>3.85</v>
      </c>
      <c r="T22" s="201">
        <v>0</v>
      </c>
      <c r="U22" s="201">
        <v>294.42</v>
      </c>
      <c r="V22" s="201">
        <v>4.24</v>
      </c>
      <c r="W22" s="201">
        <v>11.35</v>
      </c>
      <c r="X22" s="201">
        <v>36.07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68.040000000000006</v>
      </c>
      <c r="AQ22" s="201">
        <v>22.05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38.29</v>
      </c>
      <c r="L23" s="201">
        <v>33.69</v>
      </c>
      <c r="M23" s="201">
        <v>0</v>
      </c>
      <c r="N23" s="201">
        <v>28.88</v>
      </c>
      <c r="O23" s="201">
        <v>48.49</v>
      </c>
      <c r="P23" s="201">
        <v>59.57</v>
      </c>
      <c r="Q23" s="201">
        <v>2.67</v>
      </c>
      <c r="R23" s="201">
        <v>10.37</v>
      </c>
      <c r="S23" s="201">
        <v>6.45</v>
      </c>
      <c r="T23" s="201">
        <v>0</v>
      </c>
      <c r="U23" s="201">
        <v>294.42</v>
      </c>
      <c r="V23" s="201">
        <v>4.08</v>
      </c>
      <c r="W23" s="201">
        <v>11.35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68.040000000000006</v>
      </c>
      <c r="AQ23" s="201">
        <v>22.05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37.909999999999997</v>
      </c>
      <c r="L24" s="201">
        <v>33.69</v>
      </c>
      <c r="M24" s="201">
        <v>0</v>
      </c>
      <c r="N24" s="201">
        <v>28.88</v>
      </c>
      <c r="O24" s="201">
        <v>48.49</v>
      </c>
      <c r="P24" s="201">
        <v>59.57</v>
      </c>
      <c r="Q24" s="201">
        <v>2.67</v>
      </c>
      <c r="R24" s="201">
        <v>10.37</v>
      </c>
      <c r="S24" s="201">
        <v>6.45</v>
      </c>
      <c r="T24" s="201">
        <v>0</v>
      </c>
      <c r="U24" s="201">
        <v>294.42</v>
      </c>
      <c r="V24" s="201">
        <v>4.08</v>
      </c>
      <c r="W24" s="201">
        <v>11.35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68.040000000000006</v>
      </c>
      <c r="AQ24" s="201">
        <v>22.05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38.64</v>
      </c>
      <c r="L25" s="201">
        <v>33.69</v>
      </c>
      <c r="M25" s="201">
        <v>0</v>
      </c>
      <c r="N25" s="201">
        <v>28.88</v>
      </c>
      <c r="O25" s="201">
        <v>48.49</v>
      </c>
      <c r="P25" s="201">
        <v>59.57</v>
      </c>
      <c r="Q25" s="201">
        <v>1.93</v>
      </c>
      <c r="R25" s="201">
        <v>10.37</v>
      </c>
      <c r="S25" s="201">
        <v>3.85</v>
      </c>
      <c r="T25" s="201">
        <v>0</v>
      </c>
      <c r="U25" s="201">
        <v>294.42</v>
      </c>
      <c r="V25" s="201">
        <v>4.08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68.040000000000006</v>
      </c>
      <c r="AQ25" s="201">
        <v>22.05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40.99</v>
      </c>
      <c r="L26" s="201">
        <v>62.79</v>
      </c>
      <c r="M26" s="201">
        <v>0</v>
      </c>
      <c r="N26" s="201">
        <v>28.88</v>
      </c>
      <c r="O26" s="201">
        <v>48.49</v>
      </c>
      <c r="P26" s="201">
        <v>59.57</v>
      </c>
      <c r="Q26" s="201">
        <v>2.67</v>
      </c>
      <c r="R26" s="201">
        <v>10.37</v>
      </c>
      <c r="S26" s="201">
        <v>6.45</v>
      </c>
      <c r="T26" s="201">
        <v>0</v>
      </c>
      <c r="U26" s="201">
        <v>294.42</v>
      </c>
      <c r="V26" s="201">
        <v>4.08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68.040000000000006</v>
      </c>
      <c r="AQ26" s="201">
        <v>22.05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42.36</v>
      </c>
      <c r="L27" s="201">
        <v>33.69</v>
      </c>
      <c r="M27" s="201">
        <v>0</v>
      </c>
      <c r="N27" s="201">
        <v>28.88</v>
      </c>
      <c r="O27" s="201">
        <v>48.49</v>
      </c>
      <c r="P27" s="201">
        <v>59.57</v>
      </c>
      <c r="Q27" s="201">
        <v>2.67</v>
      </c>
      <c r="R27" s="201">
        <v>10.37</v>
      </c>
      <c r="S27" s="201">
        <v>6.45</v>
      </c>
      <c r="T27" s="201">
        <v>0</v>
      </c>
      <c r="U27" s="201">
        <v>294.42</v>
      </c>
      <c r="V27" s="201">
        <v>4.08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68.040000000000006</v>
      </c>
      <c r="AQ27" s="201">
        <v>22.05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42.36</v>
      </c>
      <c r="L28" s="201">
        <v>33.69</v>
      </c>
      <c r="M28" s="201">
        <v>0</v>
      </c>
      <c r="N28" s="201">
        <v>28.88</v>
      </c>
      <c r="O28" s="201">
        <v>48.49</v>
      </c>
      <c r="P28" s="201">
        <v>59.57</v>
      </c>
      <c r="Q28" s="201">
        <v>2.67</v>
      </c>
      <c r="R28" s="201">
        <v>10.37</v>
      </c>
      <c r="S28" s="201">
        <v>6.45</v>
      </c>
      <c r="T28" s="201">
        <v>0</v>
      </c>
      <c r="U28" s="201">
        <v>294.42</v>
      </c>
      <c r="V28" s="201">
        <v>4.08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68.040000000000006</v>
      </c>
      <c r="AQ28" s="201">
        <v>22.05</v>
      </c>
      <c r="AR28" s="201">
        <v>0.4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42.36</v>
      </c>
      <c r="L29" s="201">
        <v>62.74</v>
      </c>
      <c r="M29" s="201">
        <v>0</v>
      </c>
      <c r="N29" s="201">
        <v>28.88</v>
      </c>
      <c r="O29" s="201">
        <v>48.49</v>
      </c>
      <c r="P29" s="201">
        <v>59.57</v>
      </c>
      <c r="Q29" s="201">
        <v>2.67</v>
      </c>
      <c r="R29" s="201">
        <v>10.37</v>
      </c>
      <c r="S29" s="201">
        <v>6.45</v>
      </c>
      <c r="T29" s="201">
        <v>0</v>
      </c>
      <c r="U29" s="201">
        <v>294.42</v>
      </c>
      <c r="V29" s="201">
        <v>3.88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68.040000000000006</v>
      </c>
      <c r="AQ29" s="201">
        <v>22.05</v>
      </c>
      <c r="AR29" s="201">
        <v>2.96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42.35</v>
      </c>
      <c r="L30" s="201">
        <v>62.79</v>
      </c>
      <c r="M30" s="201">
        <v>0</v>
      </c>
      <c r="N30" s="201">
        <v>28.88</v>
      </c>
      <c r="O30" s="201">
        <v>48.49</v>
      </c>
      <c r="P30" s="201">
        <v>59.57</v>
      </c>
      <c r="Q30" s="201">
        <v>2.67</v>
      </c>
      <c r="R30" s="201">
        <v>10.37</v>
      </c>
      <c r="S30" s="201">
        <v>6.45</v>
      </c>
      <c r="T30" s="201">
        <v>0</v>
      </c>
      <c r="U30" s="201">
        <v>294.42</v>
      </c>
      <c r="V30" s="201">
        <v>3.88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68.040000000000006</v>
      </c>
      <c r="AQ30" s="201">
        <v>22.05</v>
      </c>
      <c r="AR30" s="201">
        <v>6.63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42.35</v>
      </c>
      <c r="L31" s="201">
        <v>62.79</v>
      </c>
      <c r="M31" s="201">
        <v>0</v>
      </c>
      <c r="N31" s="201">
        <v>28.88</v>
      </c>
      <c r="O31" s="201">
        <v>48.49</v>
      </c>
      <c r="P31" s="201">
        <v>59.57</v>
      </c>
      <c r="Q31" s="201">
        <v>2.67</v>
      </c>
      <c r="R31" s="201">
        <v>10.37</v>
      </c>
      <c r="S31" s="201">
        <v>6.45</v>
      </c>
      <c r="T31" s="201">
        <v>0</v>
      </c>
      <c r="U31" s="201">
        <v>294.42</v>
      </c>
      <c r="V31" s="201">
        <v>3.88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68.040000000000006</v>
      </c>
      <c r="AQ31" s="201">
        <v>22.05</v>
      </c>
      <c r="AR31" s="201">
        <v>12.62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42.35</v>
      </c>
      <c r="L32" s="201">
        <v>62.79</v>
      </c>
      <c r="M32" s="201">
        <v>0</v>
      </c>
      <c r="N32" s="201">
        <v>28.88</v>
      </c>
      <c r="O32" s="201">
        <v>48.49</v>
      </c>
      <c r="P32" s="201">
        <v>59.57</v>
      </c>
      <c r="Q32" s="201">
        <v>2.67</v>
      </c>
      <c r="R32" s="201">
        <v>10.37</v>
      </c>
      <c r="S32" s="201">
        <v>6.45</v>
      </c>
      <c r="T32" s="201">
        <v>0</v>
      </c>
      <c r="U32" s="201">
        <v>294.42</v>
      </c>
      <c r="V32" s="201">
        <v>3.88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22.05</v>
      </c>
      <c r="AR32" s="201">
        <v>25.28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42.35</v>
      </c>
      <c r="L33" s="201">
        <v>62.74</v>
      </c>
      <c r="M33" s="201">
        <v>0</v>
      </c>
      <c r="N33" s="201">
        <v>28.88</v>
      </c>
      <c r="O33" s="201">
        <v>48.49</v>
      </c>
      <c r="P33" s="201">
        <v>59.57</v>
      </c>
      <c r="Q33" s="201">
        <v>2.67</v>
      </c>
      <c r="R33" s="201">
        <v>10.37</v>
      </c>
      <c r="S33" s="201">
        <v>6.45</v>
      </c>
      <c r="T33" s="201">
        <v>0</v>
      </c>
      <c r="U33" s="201">
        <v>294.42</v>
      </c>
      <c r="V33" s="201">
        <v>3.88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68.040000000000006</v>
      </c>
      <c r="AQ33" s="201">
        <v>22.05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42.35</v>
      </c>
      <c r="L34" s="201">
        <v>62.79</v>
      </c>
      <c r="M34" s="201">
        <v>0</v>
      </c>
      <c r="N34" s="201">
        <v>28.88</v>
      </c>
      <c r="O34" s="201">
        <v>48.49</v>
      </c>
      <c r="P34" s="201">
        <v>59.57</v>
      </c>
      <c r="Q34" s="201">
        <v>2.67</v>
      </c>
      <c r="R34" s="201">
        <v>10.37</v>
      </c>
      <c r="S34" s="201">
        <v>6.45</v>
      </c>
      <c r="T34" s="201">
        <v>0</v>
      </c>
      <c r="U34" s="201">
        <v>294.42</v>
      </c>
      <c r="V34" s="201">
        <v>3.88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68.040000000000006</v>
      </c>
      <c r="AQ34" s="201">
        <v>22.05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42.35</v>
      </c>
      <c r="L35" s="201">
        <v>60.44</v>
      </c>
      <c r="M35" s="201">
        <v>0</v>
      </c>
      <c r="N35" s="201">
        <v>28.88</v>
      </c>
      <c r="O35" s="201">
        <v>48.49</v>
      </c>
      <c r="P35" s="201">
        <v>59.57</v>
      </c>
      <c r="Q35" s="201">
        <v>2.67</v>
      </c>
      <c r="R35" s="201">
        <v>10.37</v>
      </c>
      <c r="S35" s="201">
        <v>6.45</v>
      </c>
      <c r="T35" s="201">
        <v>0</v>
      </c>
      <c r="U35" s="201">
        <v>294.42</v>
      </c>
      <c r="V35" s="201">
        <v>3.88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68.040000000000006</v>
      </c>
      <c r="AQ35" s="201">
        <v>22.05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42.35</v>
      </c>
      <c r="L36" s="201">
        <v>60.44</v>
      </c>
      <c r="M36" s="201">
        <v>0</v>
      </c>
      <c r="N36" s="201">
        <v>28.88</v>
      </c>
      <c r="O36" s="201">
        <v>48.49</v>
      </c>
      <c r="P36" s="201">
        <v>59.57</v>
      </c>
      <c r="Q36" s="201">
        <v>2.67</v>
      </c>
      <c r="R36" s="201">
        <v>10.37</v>
      </c>
      <c r="S36" s="201">
        <v>6.45</v>
      </c>
      <c r="T36" s="201">
        <v>0</v>
      </c>
      <c r="U36" s="201">
        <v>294.42</v>
      </c>
      <c r="V36" s="201">
        <v>3.88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68.040000000000006</v>
      </c>
      <c r="AQ36" s="201">
        <v>22.05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42.35</v>
      </c>
      <c r="L37" s="201">
        <v>62.79</v>
      </c>
      <c r="M37" s="201">
        <v>0</v>
      </c>
      <c r="N37" s="201">
        <v>28.88</v>
      </c>
      <c r="O37" s="201">
        <v>48.49</v>
      </c>
      <c r="P37" s="201">
        <v>59.57</v>
      </c>
      <c r="Q37" s="201">
        <v>2.67</v>
      </c>
      <c r="R37" s="201">
        <v>10.37</v>
      </c>
      <c r="S37" s="201">
        <v>6.45</v>
      </c>
      <c r="T37" s="201">
        <v>0</v>
      </c>
      <c r="U37" s="201">
        <v>294.42</v>
      </c>
      <c r="V37" s="201">
        <v>3.88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68.040000000000006</v>
      </c>
      <c r="AQ37" s="201">
        <v>22.05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42.35</v>
      </c>
      <c r="L38" s="201">
        <v>33.69</v>
      </c>
      <c r="M38" s="201">
        <v>0</v>
      </c>
      <c r="N38" s="201">
        <v>28.88</v>
      </c>
      <c r="O38" s="201">
        <v>48.49</v>
      </c>
      <c r="P38" s="201">
        <v>59.57</v>
      </c>
      <c r="Q38" s="201">
        <v>2.67</v>
      </c>
      <c r="R38" s="201">
        <v>10.37</v>
      </c>
      <c r="S38" s="201">
        <v>6.45</v>
      </c>
      <c r="T38" s="201">
        <v>0</v>
      </c>
      <c r="U38" s="201">
        <v>294.42</v>
      </c>
      <c r="V38" s="201">
        <v>3.88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68.040000000000006</v>
      </c>
      <c r="AQ38" s="201">
        <v>22.05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42.35</v>
      </c>
      <c r="L39" s="201">
        <v>33.69</v>
      </c>
      <c r="M39" s="201">
        <v>0</v>
      </c>
      <c r="N39" s="201">
        <v>28.88</v>
      </c>
      <c r="O39" s="201">
        <v>48.49</v>
      </c>
      <c r="P39" s="201">
        <v>59.57</v>
      </c>
      <c r="Q39" s="201">
        <v>1.93</v>
      </c>
      <c r="R39" s="201">
        <v>10.37</v>
      </c>
      <c r="S39" s="201">
        <v>3.85</v>
      </c>
      <c r="T39" s="201">
        <v>0</v>
      </c>
      <c r="U39" s="201">
        <v>294.42</v>
      </c>
      <c r="V39" s="201">
        <v>3.88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68.040000000000006</v>
      </c>
      <c r="AQ39" s="201">
        <v>11.12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42.35</v>
      </c>
      <c r="L40" s="201">
        <v>62.79</v>
      </c>
      <c r="M40" s="201">
        <v>0</v>
      </c>
      <c r="N40" s="201">
        <v>28.88</v>
      </c>
      <c r="O40" s="201">
        <v>48.49</v>
      </c>
      <c r="P40" s="201">
        <v>59.57</v>
      </c>
      <c r="Q40" s="201">
        <v>1.93</v>
      </c>
      <c r="R40" s="201">
        <v>10.37</v>
      </c>
      <c r="S40" s="201">
        <v>6.45</v>
      </c>
      <c r="T40" s="201">
        <v>0</v>
      </c>
      <c r="U40" s="201">
        <v>294.42</v>
      </c>
      <c r="V40" s="201">
        <v>3.88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68.040000000000006</v>
      </c>
      <c r="AQ40" s="201">
        <v>22.05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42.35</v>
      </c>
      <c r="L41" s="201">
        <v>33.69</v>
      </c>
      <c r="M41" s="201">
        <v>0</v>
      </c>
      <c r="N41" s="201">
        <v>28.88</v>
      </c>
      <c r="O41" s="201">
        <v>48.49</v>
      </c>
      <c r="P41" s="201">
        <v>59.57</v>
      </c>
      <c r="Q41" s="201">
        <v>1.93</v>
      </c>
      <c r="R41" s="201">
        <v>10.37</v>
      </c>
      <c r="S41" s="201">
        <v>6.45</v>
      </c>
      <c r="T41" s="201">
        <v>0</v>
      </c>
      <c r="U41" s="201">
        <v>294.42</v>
      </c>
      <c r="V41" s="201">
        <v>3.88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68.040000000000006</v>
      </c>
      <c r="AQ41" s="201">
        <v>22.05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42.35</v>
      </c>
      <c r="L42" s="201">
        <v>33.69</v>
      </c>
      <c r="M42" s="201">
        <v>0</v>
      </c>
      <c r="N42" s="201">
        <v>28.88</v>
      </c>
      <c r="O42" s="201">
        <v>48.49</v>
      </c>
      <c r="P42" s="201">
        <v>59.57</v>
      </c>
      <c r="Q42" s="201">
        <v>1.93</v>
      </c>
      <c r="R42" s="201">
        <v>10.37</v>
      </c>
      <c r="S42" s="201">
        <v>3.85</v>
      </c>
      <c r="T42" s="201">
        <v>0</v>
      </c>
      <c r="U42" s="201">
        <v>294.42</v>
      </c>
      <c r="V42" s="201">
        <v>3.88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68.040000000000006</v>
      </c>
      <c r="AQ42" s="201">
        <v>11.12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42.36</v>
      </c>
      <c r="L43" s="201">
        <v>33.69</v>
      </c>
      <c r="M43" s="201">
        <v>0</v>
      </c>
      <c r="N43" s="201">
        <v>28.88</v>
      </c>
      <c r="O43" s="201">
        <v>48.49</v>
      </c>
      <c r="P43" s="201">
        <v>59.57</v>
      </c>
      <c r="Q43" s="201">
        <v>1.93</v>
      </c>
      <c r="R43" s="201">
        <v>10.37</v>
      </c>
      <c r="S43" s="201">
        <v>3.85</v>
      </c>
      <c r="T43" s="201">
        <v>0</v>
      </c>
      <c r="U43" s="201">
        <v>294.42</v>
      </c>
      <c r="V43" s="201">
        <v>3.88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68.040000000000006</v>
      </c>
      <c r="AQ43" s="201">
        <v>11.12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42.35</v>
      </c>
      <c r="L44" s="201">
        <v>33.69</v>
      </c>
      <c r="M44" s="201">
        <v>0</v>
      </c>
      <c r="N44" s="201">
        <v>28.88</v>
      </c>
      <c r="O44" s="201">
        <v>48.49</v>
      </c>
      <c r="P44" s="201">
        <v>59.57</v>
      </c>
      <c r="Q44" s="201">
        <v>1.93</v>
      </c>
      <c r="R44" s="201">
        <v>10.37</v>
      </c>
      <c r="S44" s="201">
        <v>3.85</v>
      </c>
      <c r="T44" s="201">
        <v>0</v>
      </c>
      <c r="U44" s="201">
        <v>294.42</v>
      </c>
      <c r="V44" s="201">
        <v>3.88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68.040000000000006</v>
      </c>
      <c r="AQ44" s="201">
        <v>11.12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43.32</v>
      </c>
      <c r="L45" s="201">
        <v>33.69</v>
      </c>
      <c r="M45" s="201">
        <v>0</v>
      </c>
      <c r="N45" s="201">
        <v>28.88</v>
      </c>
      <c r="O45" s="201">
        <v>48.49</v>
      </c>
      <c r="P45" s="201">
        <v>59.57</v>
      </c>
      <c r="Q45" s="201">
        <v>1.93</v>
      </c>
      <c r="R45" s="201">
        <v>10.37</v>
      </c>
      <c r="S45" s="201">
        <v>3.85</v>
      </c>
      <c r="T45" s="201">
        <v>0</v>
      </c>
      <c r="U45" s="201">
        <v>294.42</v>
      </c>
      <c r="V45" s="201">
        <v>3.88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68.040000000000006</v>
      </c>
      <c r="AQ45" s="201">
        <v>11.12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43.32</v>
      </c>
      <c r="L46" s="201">
        <v>33.69</v>
      </c>
      <c r="M46" s="201">
        <v>0</v>
      </c>
      <c r="N46" s="201">
        <v>28.88</v>
      </c>
      <c r="O46" s="201">
        <v>48.49</v>
      </c>
      <c r="P46" s="201">
        <v>59.57</v>
      </c>
      <c r="Q46" s="201">
        <v>1.93</v>
      </c>
      <c r="R46" s="201">
        <v>10.37</v>
      </c>
      <c r="S46" s="201">
        <v>3.85</v>
      </c>
      <c r="T46" s="201">
        <v>0</v>
      </c>
      <c r="U46" s="201">
        <v>294.42</v>
      </c>
      <c r="V46" s="201">
        <v>3.88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68.040000000000006</v>
      </c>
      <c r="AQ46" s="201">
        <v>11.12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43.32</v>
      </c>
      <c r="L47" s="201">
        <v>33.69</v>
      </c>
      <c r="M47" s="201">
        <v>0</v>
      </c>
      <c r="N47" s="201">
        <v>28.88</v>
      </c>
      <c r="O47" s="201">
        <v>48.49</v>
      </c>
      <c r="P47" s="201">
        <v>59.57</v>
      </c>
      <c r="Q47" s="201">
        <v>1.93</v>
      </c>
      <c r="R47" s="201">
        <v>10.37</v>
      </c>
      <c r="S47" s="201">
        <v>3.85</v>
      </c>
      <c r="T47" s="201">
        <v>0</v>
      </c>
      <c r="U47" s="201">
        <v>295.25</v>
      </c>
      <c r="V47" s="201">
        <v>3.88</v>
      </c>
      <c r="W47" s="201">
        <v>11.35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68.040000000000006</v>
      </c>
      <c r="AQ47" s="201">
        <v>11.12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43.32</v>
      </c>
      <c r="L48" s="201">
        <v>33.69</v>
      </c>
      <c r="M48" s="201">
        <v>0</v>
      </c>
      <c r="N48" s="201">
        <v>28.88</v>
      </c>
      <c r="O48" s="201">
        <v>48.49</v>
      </c>
      <c r="P48" s="201">
        <v>59.57</v>
      </c>
      <c r="Q48" s="201">
        <v>1.93</v>
      </c>
      <c r="R48" s="201">
        <v>10.37</v>
      </c>
      <c r="S48" s="201">
        <v>3.85</v>
      </c>
      <c r="T48" s="201">
        <v>0</v>
      </c>
      <c r="U48" s="201">
        <v>295.27</v>
      </c>
      <c r="V48" s="201">
        <v>3.88</v>
      </c>
      <c r="W48" s="201">
        <v>11.35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68.040000000000006</v>
      </c>
      <c r="AQ48" s="201">
        <v>11.12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45.41</v>
      </c>
      <c r="L49" s="201">
        <v>33.69</v>
      </c>
      <c r="M49" s="201">
        <v>0</v>
      </c>
      <c r="N49" s="201">
        <v>28.88</v>
      </c>
      <c r="O49" s="201">
        <v>48.49</v>
      </c>
      <c r="P49" s="201">
        <v>59.57</v>
      </c>
      <c r="Q49" s="201">
        <v>1.93</v>
      </c>
      <c r="R49" s="201">
        <v>10.37</v>
      </c>
      <c r="S49" s="201">
        <v>3.85</v>
      </c>
      <c r="T49" s="201">
        <v>0</v>
      </c>
      <c r="U49" s="201">
        <v>295.02</v>
      </c>
      <c r="V49" s="201">
        <v>3.88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68.040000000000006</v>
      </c>
      <c r="AQ49" s="201">
        <v>11.12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43.33</v>
      </c>
      <c r="L50" s="201">
        <v>33.69</v>
      </c>
      <c r="M50" s="201">
        <v>0</v>
      </c>
      <c r="N50" s="201">
        <v>28.88</v>
      </c>
      <c r="O50" s="201">
        <v>48.49</v>
      </c>
      <c r="P50" s="201">
        <v>59.57</v>
      </c>
      <c r="Q50" s="201">
        <v>1.93</v>
      </c>
      <c r="R50" s="201">
        <v>10.37</v>
      </c>
      <c r="S50" s="201">
        <v>3.85</v>
      </c>
      <c r="T50" s="201">
        <v>0</v>
      </c>
      <c r="U50" s="201">
        <v>295.02</v>
      </c>
      <c r="V50" s="201">
        <v>3.88</v>
      </c>
      <c r="W50" s="201">
        <v>11.35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68.040000000000006</v>
      </c>
      <c r="AQ50" s="201">
        <v>11.12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43.32</v>
      </c>
      <c r="L51" s="201">
        <v>33.69</v>
      </c>
      <c r="M51" s="201">
        <v>0</v>
      </c>
      <c r="N51" s="201">
        <v>28.88</v>
      </c>
      <c r="O51" s="201">
        <v>48.49</v>
      </c>
      <c r="P51" s="201">
        <v>59.57</v>
      </c>
      <c r="Q51" s="201">
        <v>1.93</v>
      </c>
      <c r="R51" s="201">
        <v>10.37</v>
      </c>
      <c r="S51" s="201">
        <v>3.85</v>
      </c>
      <c r="T51" s="201">
        <v>0</v>
      </c>
      <c r="U51" s="201">
        <v>295.02</v>
      </c>
      <c r="V51" s="201">
        <v>3.88</v>
      </c>
      <c r="W51" s="201">
        <v>11.35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68.040000000000006</v>
      </c>
      <c r="AQ51" s="201">
        <v>11.12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43.32</v>
      </c>
      <c r="L52" s="201">
        <v>33.69</v>
      </c>
      <c r="M52" s="201">
        <v>0</v>
      </c>
      <c r="N52" s="201">
        <v>28.88</v>
      </c>
      <c r="O52" s="201">
        <v>48.49</v>
      </c>
      <c r="P52" s="201">
        <v>59.57</v>
      </c>
      <c r="Q52" s="201">
        <v>1.93</v>
      </c>
      <c r="R52" s="201">
        <v>10.37</v>
      </c>
      <c r="S52" s="201">
        <v>3.85</v>
      </c>
      <c r="T52" s="201">
        <v>0</v>
      </c>
      <c r="U52" s="201">
        <v>295.02</v>
      </c>
      <c r="V52" s="201">
        <v>3.88</v>
      </c>
      <c r="W52" s="201">
        <v>11.35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68.040000000000006</v>
      </c>
      <c r="AQ52" s="201">
        <v>11.12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43.32</v>
      </c>
      <c r="L53" s="201">
        <v>33.69</v>
      </c>
      <c r="M53" s="201">
        <v>0</v>
      </c>
      <c r="N53" s="201">
        <v>28.88</v>
      </c>
      <c r="O53" s="201">
        <v>48.49</v>
      </c>
      <c r="P53" s="201">
        <v>59.57</v>
      </c>
      <c r="Q53" s="201">
        <v>1.93</v>
      </c>
      <c r="R53" s="201">
        <v>5.87</v>
      </c>
      <c r="S53" s="201">
        <v>3.85</v>
      </c>
      <c r="T53" s="201">
        <v>0</v>
      </c>
      <c r="U53" s="201">
        <v>295.02</v>
      </c>
      <c r="V53" s="201">
        <v>3.88</v>
      </c>
      <c r="W53" s="201">
        <v>11.35</v>
      </c>
      <c r="X53" s="201">
        <v>36.07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68.040000000000006</v>
      </c>
      <c r="AQ53" s="201">
        <v>11.12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43.32</v>
      </c>
      <c r="L54" s="201">
        <v>33.69</v>
      </c>
      <c r="M54" s="201">
        <v>0</v>
      </c>
      <c r="N54" s="201">
        <v>28.88</v>
      </c>
      <c r="O54" s="201">
        <v>48.49</v>
      </c>
      <c r="P54" s="201">
        <v>59.57</v>
      </c>
      <c r="Q54" s="201">
        <v>1.93</v>
      </c>
      <c r="R54" s="201">
        <v>5.78</v>
      </c>
      <c r="S54" s="201">
        <v>3.85</v>
      </c>
      <c r="T54" s="201">
        <v>0</v>
      </c>
      <c r="U54" s="201">
        <v>295.02</v>
      </c>
      <c r="V54" s="201">
        <v>3.88</v>
      </c>
      <c r="W54" s="201">
        <v>11.35</v>
      </c>
      <c r="X54" s="201">
        <v>36.07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36</v>
      </c>
      <c r="AQ54" s="201">
        <v>11.12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43.32</v>
      </c>
      <c r="L55" s="201">
        <v>33.69</v>
      </c>
      <c r="M55" s="201">
        <v>0</v>
      </c>
      <c r="N55" s="201">
        <v>28.88</v>
      </c>
      <c r="O55" s="201">
        <v>48.49</v>
      </c>
      <c r="P55" s="201">
        <v>59.57</v>
      </c>
      <c r="Q55" s="201">
        <v>1.99</v>
      </c>
      <c r="R55" s="201">
        <v>5.78</v>
      </c>
      <c r="S55" s="201">
        <v>4</v>
      </c>
      <c r="T55" s="201">
        <v>0</v>
      </c>
      <c r="U55" s="201">
        <v>295.02</v>
      </c>
      <c r="V55" s="201">
        <v>2.89</v>
      </c>
      <c r="W55" s="201">
        <v>5.78</v>
      </c>
      <c r="X55" s="201">
        <v>36.07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35.68</v>
      </c>
      <c r="AQ55" s="201">
        <v>11.12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43.32</v>
      </c>
      <c r="L56" s="201">
        <v>33.69</v>
      </c>
      <c r="M56" s="201">
        <v>0</v>
      </c>
      <c r="N56" s="201">
        <v>28.88</v>
      </c>
      <c r="O56" s="201">
        <v>48.49</v>
      </c>
      <c r="P56" s="201">
        <v>59.57</v>
      </c>
      <c r="Q56" s="201">
        <v>1.93</v>
      </c>
      <c r="R56" s="201">
        <v>5.78</v>
      </c>
      <c r="S56" s="201">
        <v>3.85</v>
      </c>
      <c r="T56" s="201">
        <v>0</v>
      </c>
      <c r="U56" s="201">
        <v>295.02</v>
      </c>
      <c r="V56" s="201">
        <v>2.89</v>
      </c>
      <c r="W56" s="201">
        <v>5.78</v>
      </c>
      <c r="X56" s="201">
        <v>19.25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35.68</v>
      </c>
      <c r="AQ56" s="201">
        <v>11.12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43.32</v>
      </c>
      <c r="L57" s="201">
        <v>33.69</v>
      </c>
      <c r="M57" s="201">
        <v>0</v>
      </c>
      <c r="N57" s="201">
        <v>28.88</v>
      </c>
      <c r="O57" s="201">
        <v>48.49</v>
      </c>
      <c r="P57" s="201">
        <v>59.57</v>
      </c>
      <c r="Q57" s="201">
        <v>1.93</v>
      </c>
      <c r="R57" s="201">
        <v>5.78</v>
      </c>
      <c r="S57" s="201">
        <v>3.85</v>
      </c>
      <c r="T57" s="201">
        <v>0</v>
      </c>
      <c r="U57" s="201">
        <v>295.02</v>
      </c>
      <c r="V57" s="201">
        <v>2.89</v>
      </c>
      <c r="W57" s="201">
        <v>5.78</v>
      </c>
      <c r="X57" s="201">
        <v>19.25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35.68</v>
      </c>
      <c r="AQ57" s="201">
        <v>11.12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43.32</v>
      </c>
      <c r="L58" s="201">
        <v>33.69</v>
      </c>
      <c r="M58" s="201">
        <v>0</v>
      </c>
      <c r="N58" s="201">
        <v>28.88</v>
      </c>
      <c r="O58" s="201">
        <v>48.49</v>
      </c>
      <c r="P58" s="201">
        <v>59.57</v>
      </c>
      <c r="Q58" s="201">
        <v>1.93</v>
      </c>
      <c r="R58" s="201">
        <v>5.78</v>
      </c>
      <c r="S58" s="201">
        <v>3.85</v>
      </c>
      <c r="T58" s="201">
        <v>0</v>
      </c>
      <c r="U58" s="201">
        <v>295.02</v>
      </c>
      <c r="V58" s="201">
        <v>2.89</v>
      </c>
      <c r="W58" s="201">
        <v>5.78</v>
      </c>
      <c r="X58" s="201">
        <v>19.25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35.68</v>
      </c>
      <c r="AQ58" s="201">
        <v>11.12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43.32</v>
      </c>
      <c r="L59" s="201">
        <v>33.69</v>
      </c>
      <c r="M59" s="201">
        <v>0</v>
      </c>
      <c r="N59" s="201">
        <v>28.88</v>
      </c>
      <c r="O59" s="201">
        <v>48.49</v>
      </c>
      <c r="P59" s="201">
        <v>59.57</v>
      </c>
      <c r="Q59" s="201">
        <v>1.93</v>
      </c>
      <c r="R59" s="201">
        <v>5.78</v>
      </c>
      <c r="S59" s="201">
        <v>3.85</v>
      </c>
      <c r="T59" s="201">
        <v>0</v>
      </c>
      <c r="U59" s="201">
        <v>295.02</v>
      </c>
      <c r="V59" s="201">
        <v>2.89</v>
      </c>
      <c r="W59" s="201">
        <v>5.78</v>
      </c>
      <c r="X59" s="201">
        <v>36.07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35.68</v>
      </c>
      <c r="AQ59" s="201">
        <v>11.12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43.32</v>
      </c>
      <c r="L60" s="201">
        <v>33.69</v>
      </c>
      <c r="M60" s="201">
        <v>0</v>
      </c>
      <c r="N60" s="201">
        <v>28.88</v>
      </c>
      <c r="O60" s="201">
        <v>48.49</v>
      </c>
      <c r="P60" s="201">
        <v>59.57</v>
      </c>
      <c r="Q60" s="201">
        <v>1.93</v>
      </c>
      <c r="R60" s="201">
        <v>5.78</v>
      </c>
      <c r="S60" s="201">
        <v>3.85</v>
      </c>
      <c r="T60" s="201">
        <v>0</v>
      </c>
      <c r="U60" s="201">
        <v>295.02</v>
      </c>
      <c r="V60" s="201">
        <v>3.88</v>
      </c>
      <c r="W60" s="201">
        <v>11.35</v>
      </c>
      <c r="X60" s="201">
        <v>36.07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35.68</v>
      </c>
      <c r="AQ60" s="201">
        <v>11.12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43.32</v>
      </c>
      <c r="L61" s="201">
        <v>33.69</v>
      </c>
      <c r="M61" s="201">
        <v>0</v>
      </c>
      <c r="N61" s="201">
        <v>28.88</v>
      </c>
      <c r="O61" s="201">
        <v>48.49</v>
      </c>
      <c r="P61" s="201">
        <v>59.57</v>
      </c>
      <c r="Q61" s="201">
        <v>1.93</v>
      </c>
      <c r="R61" s="201">
        <v>5.78</v>
      </c>
      <c r="S61" s="201">
        <v>3.85</v>
      </c>
      <c r="T61" s="201">
        <v>0</v>
      </c>
      <c r="U61" s="201">
        <v>295.02</v>
      </c>
      <c r="V61" s="201">
        <v>3.88</v>
      </c>
      <c r="W61" s="201">
        <v>11.35</v>
      </c>
      <c r="X61" s="201">
        <v>36.07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35.68</v>
      </c>
      <c r="AQ61" s="201">
        <v>11.12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43.32</v>
      </c>
      <c r="L62" s="201">
        <v>33.69</v>
      </c>
      <c r="M62" s="201">
        <v>0</v>
      </c>
      <c r="N62" s="201">
        <v>28.88</v>
      </c>
      <c r="O62" s="201">
        <v>48.49</v>
      </c>
      <c r="P62" s="201">
        <v>59.57</v>
      </c>
      <c r="Q62" s="201">
        <v>1.93</v>
      </c>
      <c r="R62" s="201">
        <v>5.78</v>
      </c>
      <c r="S62" s="201">
        <v>3.85</v>
      </c>
      <c r="T62" s="201">
        <v>0</v>
      </c>
      <c r="U62" s="201">
        <v>295.02</v>
      </c>
      <c r="V62" s="201">
        <v>3.88</v>
      </c>
      <c r="W62" s="201">
        <v>11.35</v>
      </c>
      <c r="X62" s="201">
        <v>36.07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35.68</v>
      </c>
      <c r="AQ62" s="201">
        <v>11.12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39.32</v>
      </c>
      <c r="L63" s="201">
        <v>33.69</v>
      </c>
      <c r="M63" s="201">
        <v>0</v>
      </c>
      <c r="N63" s="201">
        <v>28.88</v>
      </c>
      <c r="O63" s="201">
        <v>48.49</v>
      </c>
      <c r="P63" s="201">
        <v>59.57</v>
      </c>
      <c r="Q63" s="201">
        <v>1.93</v>
      </c>
      <c r="R63" s="201">
        <v>5.78</v>
      </c>
      <c r="S63" s="201">
        <v>3.64</v>
      </c>
      <c r="T63" s="201">
        <v>0</v>
      </c>
      <c r="U63" s="201">
        <v>295.02</v>
      </c>
      <c r="V63" s="201">
        <v>3.88</v>
      </c>
      <c r="W63" s="201">
        <v>11.35</v>
      </c>
      <c r="X63" s="201">
        <v>36.07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35.68</v>
      </c>
      <c r="AQ63" s="201">
        <v>11.12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38.020000000000003</v>
      </c>
      <c r="L64" s="201">
        <v>33.69</v>
      </c>
      <c r="M64" s="201">
        <v>0</v>
      </c>
      <c r="N64" s="201">
        <v>28.88</v>
      </c>
      <c r="O64" s="201">
        <v>48.49</v>
      </c>
      <c r="P64" s="201">
        <v>59.57</v>
      </c>
      <c r="Q64" s="201">
        <v>1.93</v>
      </c>
      <c r="R64" s="201">
        <v>5.78</v>
      </c>
      <c r="S64" s="201">
        <v>3.85</v>
      </c>
      <c r="T64" s="201">
        <v>0</v>
      </c>
      <c r="U64" s="201">
        <v>295.02</v>
      </c>
      <c r="V64" s="201">
        <v>3.88</v>
      </c>
      <c r="W64" s="201">
        <v>11.35</v>
      </c>
      <c r="X64" s="201">
        <v>36.07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35.68</v>
      </c>
      <c r="AQ64" s="201">
        <v>11.12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37.01</v>
      </c>
      <c r="L65" s="201">
        <v>33.69</v>
      </c>
      <c r="M65" s="201">
        <v>0</v>
      </c>
      <c r="N65" s="201">
        <v>28.88</v>
      </c>
      <c r="O65" s="201">
        <v>48.49</v>
      </c>
      <c r="P65" s="201">
        <v>59.57</v>
      </c>
      <c r="Q65" s="201">
        <v>1.93</v>
      </c>
      <c r="R65" s="201">
        <v>5.78</v>
      </c>
      <c r="S65" s="201">
        <v>3.85</v>
      </c>
      <c r="T65" s="201">
        <v>0</v>
      </c>
      <c r="U65" s="201">
        <v>295.02</v>
      </c>
      <c r="V65" s="201">
        <v>3.88</v>
      </c>
      <c r="W65" s="201">
        <v>11.35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35.68</v>
      </c>
      <c r="AQ65" s="201">
        <v>11.12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36.99</v>
      </c>
      <c r="L66" s="201">
        <v>33.69</v>
      </c>
      <c r="M66" s="201">
        <v>0</v>
      </c>
      <c r="N66" s="201">
        <v>28.88</v>
      </c>
      <c r="O66" s="201">
        <v>48.49</v>
      </c>
      <c r="P66" s="201">
        <v>59.57</v>
      </c>
      <c r="Q66" s="201">
        <v>1.93</v>
      </c>
      <c r="R66" s="201">
        <v>5.78</v>
      </c>
      <c r="S66" s="201">
        <v>3.85</v>
      </c>
      <c r="T66" s="201">
        <v>0</v>
      </c>
      <c r="U66" s="201">
        <v>295.02</v>
      </c>
      <c r="V66" s="201">
        <v>3.88</v>
      </c>
      <c r="W66" s="201">
        <v>11.35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35.68</v>
      </c>
      <c r="AQ66" s="201">
        <v>11.12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39.229999999999997</v>
      </c>
      <c r="L67" s="201">
        <v>33.69</v>
      </c>
      <c r="M67" s="201">
        <v>0</v>
      </c>
      <c r="N67" s="201">
        <v>28.88</v>
      </c>
      <c r="O67" s="201">
        <v>48.49</v>
      </c>
      <c r="P67" s="201">
        <v>59.57</v>
      </c>
      <c r="Q67" s="201">
        <v>1.93</v>
      </c>
      <c r="R67" s="201">
        <v>5.78</v>
      </c>
      <c r="S67" s="201">
        <v>3.85</v>
      </c>
      <c r="T67" s="201">
        <v>0</v>
      </c>
      <c r="U67" s="201">
        <v>295.02</v>
      </c>
      <c r="V67" s="201">
        <v>3.88</v>
      </c>
      <c r="W67" s="201">
        <v>11.35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68.040000000000006</v>
      </c>
      <c r="AQ67" s="201">
        <v>11.12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41.42</v>
      </c>
      <c r="L68" s="201">
        <v>46.21</v>
      </c>
      <c r="M68" s="201">
        <v>0</v>
      </c>
      <c r="N68" s="201">
        <v>28.88</v>
      </c>
      <c r="O68" s="201">
        <v>48.49</v>
      </c>
      <c r="P68" s="201">
        <v>59.57</v>
      </c>
      <c r="Q68" s="201">
        <v>1.93</v>
      </c>
      <c r="R68" s="201">
        <v>5.78</v>
      </c>
      <c r="S68" s="201">
        <v>3.85</v>
      </c>
      <c r="T68" s="201">
        <v>0</v>
      </c>
      <c r="U68" s="201">
        <v>295.02</v>
      </c>
      <c r="V68" s="201">
        <v>3.88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68.040000000000006</v>
      </c>
      <c r="AQ68" s="201">
        <v>11.12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43.74</v>
      </c>
      <c r="L69" s="201">
        <v>46.21</v>
      </c>
      <c r="M69" s="201">
        <v>0</v>
      </c>
      <c r="N69" s="201">
        <v>28.88</v>
      </c>
      <c r="O69" s="201">
        <v>48.49</v>
      </c>
      <c r="P69" s="201">
        <v>59.57</v>
      </c>
      <c r="Q69" s="201">
        <v>1.93</v>
      </c>
      <c r="R69" s="201">
        <v>10.37</v>
      </c>
      <c r="S69" s="201">
        <v>3.85</v>
      </c>
      <c r="T69" s="201">
        <v>0</v>
      </c>
      <c r="U69" s="201">
        <v>295.02</v>
      </c>
      <c r="V69" s="201">
        <v>3.88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68.040000000000006</v>
      </c>
      <c r="AQ69" s="201">
        <v>11.12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45</v>
      </c>
      <c r="L70" s="201">
        <v>33.69</v>
      </c>
      <c r="M70" s="201">
        <v>0</v>
      </c>
      <c r="N70" s="201">
        <v>28.88</v>
      </c>
      <c r="O70" s="201">
        <v>48.49</v>
      </c>
      <c r="P70" s="201">
        <v>59.57</v>
      </c>
      <c r="Q70" s="201">
        <v>1.93</v>
      </c>
      <c r="R70" s="201">
        <v>10.37</v>
      </c>
      <c r="S70" s="201">
        <v>3.85</v>
      </c>
      <c r="T70" s="201">
        <v>0</v>
      </c>
      <c r="U70" s="201">
        <v>295.02</v>
      </c>
      <c r="V70" s="201">
        <v>3.88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68.040000000000006</v>
      </c>
      <c r="AQ70" s="201">
        <v>11.12</v>
      </c>
      <c r="AR70" s="201">
        <v>25.25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45</v>
      </c>
      <c r="L71" s="201">
        <v>64.62</v>
      </c>
      <c r="M71" s="201">
        <v>0</v>
      </c>
      <c r="N71" s="201">
        <v>28.88</v>
      </c>
      <c r="O71" s="201">
        <v>48.49</v>
      </c>
      <c r="P71" s="201">
        <v>59.57</v>
      </c>
      <c r="Q71" s="201">
        <v>2.67</v>
      </c>
      <c r="R71" s="201">
        <v>10.37</v>
      </c>
      <c r="S71" s="201">
        <v>6.45</v>
      </c>
      <c r="T71" s="201">
        <v>0</v>
      </c>
      <c r="U71" s="201">
        <v>295.02</v>
      </c>
      <c r="V71" s="201">
        <v>3.88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68.040000000000006</v>
      </c>
      <c r="AQ71" s="201">
        <v>22.05</v>
      </c>
      <c r="AR71" s="201">
        <v>17.64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68</v>
      </c>
      <c r="L72" s="201">
        <v>62.79</v>
      </c>
      <c r="M72" s="201">
        <v>0</v>
      </c>
      <c r="N72" s="201">
        <v>28.88</v>
      </c>
      <c r="O72" s="201">
        <v>48.49</v>
      </c>
      <c r="P72" s="201">
        <v>59.57</v>
      </c>
      <c r="Q72" s="201">
        <v>2.67</v>
      </c>
      <c r="R72" s="201">
        <v>10.37</v>
      </c>
      <c r="S72" s="201">
        <v>6.45</v>
      </c>
      <c r="T72" s="201">
        <v>0</v>
      </c>
      <c r="U72" s="201">
        <v>295.02</v>
      </c>
      <c r="V72" s="201">
        <v>3.88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68.040000000000006</v>
      </c>
      <c r="AQ72" s="201">
        <v>22.05</v>
      </c>
      <c r="AR72" s="201">
        <v>10.45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78.97</v>
      </c>
      <c r="L73" s="201">
        <v>62.79</v>
      </c>
      <c r="M73" s="201">
        <v>0</v>
      </c>
      <c r="N73" s="201">
        <v>28.88</v>
      </c>
      <c r="O73" s="201">
        <v>48.49</v>
      </c>
      <c r="P73" s="201">
        <v>59.57</v>
      </c>
      <c r="Q73" s="201">
        <v>2.67</v>
      </c>
      <c r="R73" s="201">
        <v>10.37</v>
      </c>
      <c r="S73" s="201">
        <v>6.45</v>
      </c>
      <c r="T73" s="201">
        <v>0</v>
      </c>
      <c r="U73" s="201">
        <v>295.02</v>
      </c>
      <c r="V73" s="201">
        <v>3.88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68.040000000000006</v>
      </c>
      <c r="AQ73" s="201">
        <v>22.05</v>
      </c>
      <c r="AR73" s="201">
        <v>5.03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78.97</v>
      </c>
      <c r="L74" s="201">
        <v>62.79</v>
      </c>
      <c r="M74" s="201">
        <v>0</v>
      </c>
      <c r="N74" s="201">
        <v>28.88</v>
      </c>
      <c r="O74" s="201">
        <v>48.49</v>
      </c>
      <c r="P74" s="201">
        <v>59.57</v>
      </c>
      <c r="Q74" s="201">
        <v>2.67</v>
      </c>
      <c r="R74" s="201">
        <v>10.37</v>
      </c>
      <c r="S74" s="201">
        <v>6.45</v>
      </c>
      <c r="T74" s="201">
        <v>0</v>
      </c>
      <c r="U74" s="201">
        <v>295.02</v>
      </c>
      <c r="V74" s="201">
        <v>3.88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68.040000000000006</v>
      </c>
      <c r="AQ74" s="201">
        <v>22.05</v>
      </c>
      <c r="AR74" s="201">
        <v>1.93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78.59</v>
      </c>
      <c r="L75" s="201">
        <v>62.79</v>
      </c>
      <c r="M75" s="201">
        <v>0</v>
      </c>
      <c r="N75" s="201">
        <v>28.88</v>
      </c>
      <c r="O75" s="201">
        <v>48.49</v>
      </c>
      <c r="P75" s="201">
        <v>59.57</v>
      </c>
      <c r="Q75" s="201">
        <v>2.67</v>
      </c>
      <c r="R75" s="201">
        <v>10.37</v>
      </c>
      <c r="S75" s="201">
        <v>6.45</v>
      </c>
      <c r="T75" s="201">
        <v>0</v>
      </c>
      <c r="U75" s="201">
        <v>295.02</v>
      </c>
      <c r="V75" s="201">
        <v>3.88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54.14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68.040000000000006</v>
      </c>
      <c r="AQ75" s="201">
        <v>22.05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78.59</v>
      </c>
      <c r="L76" s="201">
        <v>62.79</v>
      </c>
      <c r="M76" s="201">
        <v>0</v>
      </c>
      <c r="N76" s="201">
        <v>28.88</v>
      </c>
      <c r="O76" s="201">
        <v>48.49</v>
      </c>
      <c r="P76" s="201">
        <v>59.57</v>
      </c>
      <c r="Q76" s="201">
        <v>2.67</v>
      </c>
      <c r="R76" s="201">
        <v>10.37</v>
      </c>
      <c r="S76" s="201">
        <v>6.45</v>
      </c>
      <c r="T76" s="201">
        <v>0</v>
      </c>
      <c r="U76" s="201">
        <v>295.02</v>
      </c>
      <c r="V76" s="201">
        <v>3.88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54.14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68.040000000000006</v>
      </c>
      <c r="AQ76" s="201">
        <v>22.05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78.52</v>
      </c>
      <c r="L77" s="201">
        <v>62.74</v>
      </c>
      <c r="M77" s="201">
        <v>0</v>
      </c>
      <c r="N77" s="201">
        <v>28.88</v>
      </c>
      <c r="O77" s="201">
        <v>48.49</v>
      </c>
      <c r="P77" s="201">
        <v>59.57</v>
      </c>
      <c r="Q77" s="201">
        <v>2.67</v>
      </c>
      <c r="R77" s="201">
        <v>10.37</v>
      </c>
      <c r="S77" s="201">
        <v>6.45</v>
      </c>
      <c r="T77" s="201">
        <v>0</v>
      </c>
      <c r="U77" s="201">
        <v>295.02</v>
      </c>
      <c r="V77" s="201">
        <v>3.88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54.14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68.040000000000006</v>
      </c>
      <c r="AQ77" s="201">
        <v>22.05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78.52</v>
      </c>
      <c r="L78" s="201">
        <v>62.74</v>
      </c>
      <c r="M78" s="201">
        <v>0</v>
      </c>
      <c r="N78" s="201">
        <v>28.88</v>
      </c>
      <c r="O78" s="201">
        <v>48.49</v>
      </c>
      <c r="P78" s="201">
        <v>59.57</v>
      </c>
      <c r="Q78" s="201">
        <v>2.67</v>
      </c>
      <c r="R78" s="201">
        <v>10.37</v>
      </c>
      <c r="S78" s="201">
        <v>6.45</v>
      </c>
      <c r="T78" s="201">
        <v>0</v>
      </c>
      <c r="U78" s="201">
        <v>295.02</v>
      </c>
      <c r="V78" s="201">
        <v>3.88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54.14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68.040000000000006</v>
      </c>
      <c r="AQ78" s="201">
        <v>22.05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78.52</v>
      </c>
      <c r="L79" s="201">
        <v>62.74</v>
      </c>
      <c r="M79" s="201">
        <v>0</v>
      </c>
      <c r="N79" s="201">
        <v>28.88</v>
      </c>
      <c r="O79" s="201">
        <v>48.49</v>
      </c>
      <c r="P79" s="201">
        <v>59.57</v>
      </c>
      <c r="Q79" s="201">
        <v>2.67</v>
      </c>
      <c r="R79" s="201">
        <v>10.37</v>
      </c>
      <c r="S79" s="201">
        <v>6.45</v>
      </c>
      <c r="T79" s="201">
        <v>0</v>
      </c>
      <c r="U79" s="201">
        <v>295.02</v>
      </c>
      <c r="V79" s="201">
        <v>3.88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54.14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68.040000000000006</v>
      </c>
      <c r="AQ79" s="201">
        <v>22.05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78.52</v>
      </c>
      <c r="L80" s="201">
        <v>62.74</v>
      </c>
      <c r="M80" s="201">
        <v>0</v>
      </c>
      <c r="N80" s="201">
        <v>28.88</v>
      </c>
      <c r="O80" s="201">
        <v>48.49</v>
      </c>
      <c r="P80" s="201">
        <v>59.57</v>
      </c>
      <c r="Q80" s="201">
        <v>2.67</v>
      </c>
      <c r="R80" s="201">
        <v>10.37</v>
      </c>
      <c r="S80" s="201">
        <v>6.45</v>
      </c>
      <c r="T80" s="201">
        <v>0</v>
      </c>
      <c r="U80" s="201">
        <v>295.02</v>
      </c>
      <c r="V80" s="201">
        <v>3.88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54.14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68.040000000000006</v>
      </c>
      <c r="AQ80" s="201">
        <v>22.05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78.52</v>
      </c>
      <c r="L81" s="201">
        <v>62.74</v>
      </c>
      <c r="M81" s="201">
        <v>0</v>
      </c>
      <c r="N81" s="201">
        <v>28.88</v>
      </c>
      <c r="O81" s="201">
        <v>48.49</v>
      </c>
      <c r="P81" s="201">
        <v>59.57</v>
      </c>
      <c r="Q81" s="201">
        <v>2.67</v>
      </c>
      <c r="R81" s="201">
        <v>10.37</v>
      </c>
      <c r="S81" s="201">
        <v>6.45</v>
      </c>
      <c r="T81" s="201">
        <v>0</v>
      </c>
      <c r="U81" s="201">
        <v>295.02</v>
      </c>
      <c r="V81" s="201">
        <v>3.88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54.14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68.040000000000006</v>
      </c>
      <c r="AQ81" s="201">
        <v>22.05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78.52</v>
      </c>
      <c r="L82" s="201">
        <v>62.74</v>
      </c>
      <c r="M82" s="201">
        <v>0</v>
      </c>
      <c r="N82" s="201">
        <v>28.88</v>
      </c>
      <c r="O82" s="201">
        <v>48.49</v>
      </c>
      <c r="P82" s="201">
        <v>59.57</v>
      </c>
      <c r="Q82" s="201">
        <v>2.67</v>
      </c>
      <c r="R82" s="201">
        <v>10.37</v>
      </c>
      <c r="S82" s="201">
        <v>6.45</v>
      </c>
      <c r="T82" s="201">
        <v>0</v>
      </c>
      <c r="U82" s="201">
        <v>295.02</v>
      </c>
      <c r="V82" s="201">
        <v>3.88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54.14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68.040000000000006</v>
      </c>
      <c r="AQ82" s="201">
        <v>22.05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78.59</v>
      </c>
      <c r="L83" s="201">
        <v>62.79</v>
      </c>
      <c r="M83" s="201">
        <v>0</v>
      </c>
      <c r="N83" s="201">
        <v>28.88</v>
      </c>
      <c r="O83" s="201">
        <v>48.49</v>
      </c>
      <c r="P83" s="201">
        <v>59.57</v>
      </c>
      <c r="Q83" s="201">
        <v>2.67</v>
      </c>
      <c r="R83" s="201">
        <v>10.37</v>
      </c>
      <c r="S83" s="201">
        <v>6.45</v>
      </c>
      <c r="T83" s="201">
        <v>0</v>
      </c>
      <c r="U83" s="201">
        <v>295.02</v>
      </c>
      <c r="V83" s="201">
        <v>3.88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47.25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68.040000000000006</v>
      </c>
      <c r="AQ83" s="201">
        <v>22.05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78.59</v>
      </c>
      <c r="L84" s="201">
        <v>62.79</v>
      </c>
      <c r="M84" s="201">
        <v>0</v>
      </c>
      <c r="N84" s="201">
        <v>28.88</v>
      </c>
      <c r="O84" s="201">
        <v>48.49</v>
      </c>
      <c r="P84" s="201">
        <v>59.57</v>
      </c>
      <c r="Q84" s="201">
        <v>2.67</v>
      </c>
      <c r="R84" s="201">
        <v>10.37</v>
      </c>
      <c r="S84" s="201">
        <v>6.45</v>
      </c>
      <c r="T84" s="201">
        <v>0</v>
      </c>
      <c r="U84" s="201">
        <v>295.02</v>
      </c>
      <c r="V84" s="201">
        <v>3.88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47.25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68.040000000000006</v>
      </c>
      <c r="AQ84" s="201">
        <v>22.05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78.59</v>
      </c>
      <c r="L85" s="201">
        <v>62.79</v>
      </c>
      <c r="M85" s="201">
        <v>0</v>
      </c>
      <c r="N85" s="201">
        <v>28.88</v>
      </c>
      <c r="O85" s="201">
        <v>48.49</v>
      </c>
      <c r="P85" s="201">
        <v>59.57</v>
      </c>
      <c r="Q85" s="201">
        <v>2.67</v>
      </c>
      <c r="R85" s="201">
        <v>10.37</v>
      </c>
      <c r="S85" s="201">
        <v>6.45</v>
      </c>
      <c r="T85" s="201">
        <v>0</v>
      </c>
      <c r="U85" s="201">
        <v>295.02</v>
      </c>
      <c r="V85" s="201">
        <v>3.5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68.040000000000006</v>
      </c>
      <c r="AQ85" s="201">
        <v>22.05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45</v>
      </c>
      <c r="L86" s="201">
        <v>62.74</v>
      </c>
      <c r="M86" s="201">
        <v>0</v>
      </c>
      <c r="N86" s="201">
        <v>28.88</v>
      </c>
      <c r="O86" s="201">
        <v>48.49</v>
      </c>
      <c r="P86" s="201">
        <v>59.57</v>
      </c>
      <c r="Q86" s="201">
        <v>2.67</v>
      </c>
      <c r="R86" s="201">
        <v>10.37</v>
      </c>
      <c r="S86" s="201">
        <v>6.45</v>
      </c>
      <c r="T86" s="201">
        <v>0</v>
      </c>
      <c r="U86" s="201">
        <v>295.02</v>
      </c>
      <c r="V86" s="201">
        <v>3.5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68.040000000000006</v>
      </c>
      <c r="AQ86" s="201">
        <v>22.05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45</v>
      </c>
      <c r="L87" s="201">
        <v>62.74</v>
      </c>
      <c r="M87" s="201">
        <v>0</v>
      </c>
      <c r="N87" s="201">
        <v>28.88</v>
      </c>
      <c r="O87" s="201">
        <v>48.49</v>
      </c>
      <c r="P87" s="201">
        <v>59.57</v>
      </c>
      <c r="Q87" s="201">
        <v>2.67</v>
      </c>
      <c r="R87" s="201">
        <v>10.37</v>
      </c>
      <c r="S87" s="201">
        <v>6.45</v>
      </c>
      <c r="T87" s="201">
        <v>0</v>
      </c>
      <c r="U87" s="201">
        <v>295.02</v>
      </c>
      <c r="V87" s="201">
        <v>3.5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68.040000000000006</v>
      </c>
      <c r="AQ87" s="201">
        <v>22.05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45</v>
      </c>
      <c r="L88" s="201">
        <v>62.74</v>
      </c>
      <c r="M88" s="201">
        <v>0</v>
      </c>
      <c r="N88" s="201">
        <v>28.88</v>
      </c>
      <c r="O88" s="201">
        <v>48.49</v>
      </c>
      <c r="P88" s="201">
        <v>59.57</v>
      </c>
      <c r="Q88" s="201">
        <v>2.67</v>
      </c>
      <c r="R88" s="201">
        <v>10.37</v>
      </c>
      <c r="S88" s="201">
        <v>6.45</v>
      </c>
      <c r="T88" s="201">
        <v>0</v>
      </c>
      <c r="U88" s="201">
        <v>295.02</v>
      </c>
      <c r="V88" s="201">
        <v>3.5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68.040000000000006</v>
      </c>
      <c r="AQ88" s="201">
        <v>22.05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45</v>
      </c>
      <c r="L89" s="201">
        <v>62.74</v>
      </c>
      <c r="M89" s="201">
        <v>0</v>
      </c>
      <c r="N89" s="201">
        <v>28.88</v>
      </c>
      <c r="O89" s="201">
        <v>48.49</v>
      </c>
      <c r="P89" s="201">
        <v>59.57</v>
      </c>
      <c r="Q89" s="201">
        <v>2.67</v>
      </c>
      <c r="R89" s="201">
        <v>10.37</v>
      </c>
      <c r="S89" s="201">
        <v>6.45</v>
      </c>
      <c r="T89" s="201">
        <v>0</v>
      </c>
      <c r="U89" s="201">
        <v>295.02</v>
      </c>
      <c r="V89" s="201">
        <v>3.5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68.040000000000006</v>
      </c>
      <c r="AQ89" s="201">
        <v>22.05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45</v>
      </c>
      <c r="L90" s="201">
        <v>62.79</v>
      </c>
      <c r="M90" s="201">
        <v>0</v>
      </c>
      <c r="N90" s="201">
        <v>28.88</v>
      </c>
      <c r="O90" s="201">
        <v>48.49</v>
      </c>
      <c r="P90" s="201">
        <v>59.57</v>
      </c>
      <c r="Q90" s="201">
        <v>2.67</v>
      </c>
      <c r="R90" s="201">
        <v>10.37</v>
      </c>
      <c r="S90" s="201">
        <v>6.45</v>
      </c>
      <c r="T90" s="201">
        <v>0</v>
      </c>
      <c r="U90" s="201">
        <v>295.02</v>
      </c>
      <c r="V90" s="201">
        <v>3.5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68.040000000000006</v>
      </c>
      <c r="AQ90" s="201">
        <v>22.05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78.97</v>
      </c>
      <c r="L91" s="201">
        <v>62.79</v>
      </c>
      <c r="M91" s="201">
        <v>0</v>
      </c>
      <c r="N91" s="201">
        <v>28.88</v>
      </c>
      <c r="O91" s="201">
        <v>48.49</v>
      </c>
      <c r="P91" s="201">
        <v>59.57</v>
      </c>
      <c r="Q91" s="201">
        <v>2.67</v>
      </c>
      <c r="R91" s="201">
        <v>10.37</v>
      </c>
      <c r="S91" s="201">
        <v>6.45</v>
      </c>
      <c r="T91" s="201">
        <v>0</v>
      </c>
      <c r="U91" s="201">
        <v>295.02</v>
      </c>
      <c r="V91" s="201">
        <v>3.5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68.040000000000006</v>
      </c>
      <c r="AQ91" s="201">
        <v>22.05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45</v>
      </c>
      <c r="L92" s="201">
        <v>62.79</v>
      </c>
      <c r="M92" s="201">
        <v>0</v>
      </c>
      <c r="N92" s="201">
        <v>28.88</v>
      </c>
      <c r="O92" s="201">
        <v>48.49</v>
      </c>
      <c r="P92" s="201">
        <v>59.57</v>
      </c>
      <c r="Q92" s="201">
        <v>2.67</v>
      </c>
      <c r="R92" s="201">
        <v>10.37</v>
      </c>
      <c r="S92" s="201">
        <v>6.45</v>
      </c>
      <c r="T92" s="201">
        <v>0</v>
      </c>
      <c r="U92" s="201">
        <v>295.02</v>
      </c>
      <c r="V92" s="201">
        <v>3.5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68.040000000000006</v>
      </c>
      <c r="AQ92" s="201">
        <v>22.05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45</v>
      </c>
      <c r="L93" s="201">
        <v>62.79</v>
      </c>
      <c r="M93" s="201">
        <v>0</v>
      </c>
      <c r="N93" s="201">
        <v>28.88</v>
      </c>
      <c r="O93" s="201">
        <v>48.49</v>
      </c>
      <c r="P93" s="201">
        <v>59.57</v>
      </c>
      <c r="Q93" s="201">
        <v>2.67</v>
      </c>
      <c r="R93" s="201">
        <v>10.37</v>
      </c>
      <c r="S93" s="201">
        <v>6.45</v>
      </c>
      <c r="T93" s="201">
        <v>0</v>
      </c>
      <c r="U93" s="201">
        <v>295.02</v>
      </c>
      <c r="V93" s="201">
        <v>3.5</v>
      </c>
      <c r="W93" s="201">
        <v>11.35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68.040000000000006</v>
      </c>
      <c r="AQ93" s="201">
        <v>22.05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45</v>
      </c>
      <c r="L94" s="201">
        <v>62.79</v>
      </c>
      <c r="M94" s="201">
        <v>0</v>
      </c>
      <c r="N94" s="201">
        <v>28.88</v>
      </c>
      <c r="O94" s="201">
        <v>48.49</v>
      </c>
      <c r="P94" s="201">
        <v>59.57</v>
      </c>
      <c r="Q94" s="201">
        <v>2.67</v>
      </c>
      <c r="R94" s="201">
        <v>10.37</v>
      </c>
      <c r="S94" s="201">
        <v>6.45</v>
      </c>
      <c r="T94" s="201">
        <v>0</v>
      </c>
      <c r="U94" s="201">
        <v>295.02</v>
      </c>
      <c r="V94" s="201">
        <v>3.5</v>
      </c>
      <c r="W94" s="201">
        <v>11.35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68.040000000000006</v>
      </c>
      <c r="AQ94" s="201">
        <v>22.05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45</v>
      </c>
      <c r="L95" s="201">
        <v>62.79</v>
      </c>
      <c r="M95" s="201">
        <v>0</v>
      </c>
      <c r="N95" s="201">
        <v>28.88</v>
      </c>
      <c r="O95" s="201">
        <v>48.49</v>
      </c>
      <c r="P95" s="201">
        <v>59.57</v>
      </c>
      <c r="Q95" s="201">
        <v>2.67</v>
      </c>
      <c r="R95" s="201">
        <v>10.37</v>
      </c>
      <c r="S95" s="201">
        <v>6.45</v>
      </c>
      <c r="T95" s="201">
        <v>0</v>
      </c>
      <c r="U95" s="201">
        <v>295.02</v>
      </c>
      <c r="V95" s="201">
        <v>3.5</v>
      </c>
      <c r="W95" s="201">
        <v>11.35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68.040000000000006</v>
      </c>
      <c r="AQ95" s="201">
        <v>22.05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47</v>
      </c>
      <c r="L96" s="201">
        <v>62.79</v>
      </c>
      <c r="M96" s="201">
        <v>0</v>
      </c>
      <c r="N96" s="201">
        <v>28.88</v>
      </c>
      <c r="O96" s="201">
        <v>48.49</v>
      </c>
      <c r="P96" s="201">
        <v>59.57</v>
      </c>
      <c r="Q96" s="201">
        <v>2.67</v>
      </c>
      <c r="R96" s="201">
        <v>10.37</v>
      </c>
      <c r="S96" s="201">
        <v>6.45</v>
      </c>
      <c r="T96" s="201">
        <v>0</v>
      </c>
      <c r="U96" s="201">
        <v>295.02</v>
      </c>
      <c r="V96" s="201">
        <v>3.5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68.040000000000006</v>
      </c>
      <c r="AQ96" s="201">
        <v>22.05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45</v>
      </c>
      <c r="L97" s="201">
        <v>62.79</v>
      </c>
      <c r="M97" s="201">
        <v>0</v>
      </c>
      <c r="N97" s="201">
        <v>28.88</v>
      </c>
      <c r="O97" s="201">
        <v>48.49</v>
      </c>
      <c r="P97" s="201">
        <v>59.57</v>
      </c>
      <c r="Q97" s="201">
        <v>2.67</v>
      </c>
      <c r="R97" s="201">
        <v>10.37</v>
      </c>
      <c r="S97" s="201">
        <v>6.45</v>
      </c>
      <c r="T97" s="201">
        <v>0</v>
      </c>
      <c r="U97" s="201">
        <v>295.02</v>
      </c>
      <c r="V97" s="201">
        <v>3.64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68.040000000000006</v>
      </c>
      <c r="AQ97" s="201">
        <v>22.05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45</v>
      </c>
      <c r="L98" s="201">
        <v>62.79</v>
      </c>
      <c r="M98" s="201">
        <v>0</v>
      </c>
      <c r="N98" s="201">
        <v>28.88</v>
      </c>
      <c r="O98" s="201">
        <v>48.49</v>
      </c>
      <c r="P98" s="201">
        <v>59.57</v>
      </c>
      <c r="Q98" s="201">
        <v>2.67</v>
      </c>
      <c r="R98" s="201">
        <v>10.37</v>
      </c>
      <c r="S98" s="201">
        <v>6.45</v>
      </c>
      <c r="T98" s="201">
        <v>0</v>
      </c>
      <c r="U98" s="201">
        <v>295.02</v>
      </c>
      <c r="V98" s="201">
        <v>3.64</v>
      </c>
      <c r="W98" s="201">
        <v>11.35</v>
      </c>
      <c r="X98" s="201">
        <v>35.6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68.040000000000006</v>
      </c>
      <c r="AQ98" s="201">
        <v>22.05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1.1966525000000001</v>
      </c>
      <c r="L99">
        <f t="shared" si="0"/>
        <v>1.1558674999999996</v>
      </c>
      <c r="M99">
        <f t="shared" si="0"/>
        <v>0</v>
      </c>
      <c r="N99">
        <f t="shared" si="0"/>
        <v>0.69312000000000162</v>
      </c>
      <c r="O99">
        <f t="shared" si="0"/>
        <v>1.1637599999999972</v>
      </c>
      <c r="P99">
        <f t="shared" si="0"/>
        <v>1.4296799999999992</v>
      </c>
      <c r="Q99">
        <f t="shared" si="0"/>
        <v>5.4577499999999966E-2</v>
      </c>
      <c r="R99">
        <f t="shared" si="0"/>
        <v>0.22995249999999995</v>
      </c>
      <c r="S99">
        <f t="shared" si="0"/>
        <v>0.12844999999999998</v>
      </c>
      <c r="T99">
        <f t="shared" si="0"/>
        <v>0</v>
      </c>
      <c r="U99">
        <f t="shared" si="0"/>
        <v>7.0740000000000052</v>
      </c>
      <c r="V99">
        <f t="shared" si="0"/>
        <v>9.2682499999999918E-2</v>
      </c>
      <c r="W99">
        <f t="shared" si="0"/>
        <v>0.26542250000000023</v>
      </c>
      <c r="X99">
        <f t="shared" si="0"/>
        <v>0.85294750000000119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1.1674049999999998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1.5273849999999989</v>
      </c>
      <c r="AQ99">
        <f t="shared" si="0"/>
        <v>0.43147499999999944</v>
      </c>
      <c r="AR99">
        <f t="shared" si="0"/>
        <v>0.26107249999999987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2.89</v>
      </c>
      <c r="L3" s="201">
        <v>490.92</v>
      </c>
      <c r="M3" s="201">
        <v>27.17</v>
      </c>
      <c r="N3" s="201">
        <v>34.880000000000003</v>
      </c>
      <c r="O3" s="201">
        <v>0</v>
      </c>
      <c r="P3" s="201">
        <v>36.869999999999997</v>
      </c>
      <c r="Q3" s="201">
        <v>3.22</v>
      </c>
      <c r="R3" s="201">
        <v>6.93</v>
      </c>
      <c r="S3" s="201">
        <v>4.3499999999999996</v>
      </c>
      <c r="T3" s="201">
        <v>0</v>
      </c>
      <c r="U3" s="201">
        <v>22.86</v>
      </c>
      <c r="V3" s="201">
        <v>3.65</v>
      </c>
      <c r="W3" s="201">
        <v>7.57</v>
      </c>
      <c r="X3" s="201">
        <v>24.06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57.31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19.25</v>
      </c>
      <c r="AQ3" s="201">
        <v>7.7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2.89</v>
      </c>
      <c r="L4" s="201">
        <v>423.54</v>
      </c>
      <c r="M4" s="201">
        <v>27.17</v>
      </c>
      <c r="N4" s="201">
        <v>34.880000000000003</v>
      </c>
      <c r="O4" s="201">
        <v>0</v>
      </c>
      <c r="P4" s="201">
        <v>36.869999999999997</v>
      </c>
      <c r="Q4" s="201">
        <v>3.22</v>
      </c>
      <c r="R4" s="201">
        <v>6.93</v>
      </c>
      <c r="S4" s="201">
        <v>4.33</v>
      </c>
      <c r="T4" s="201">
        <v>0</v>
      </c>
      <c r="U4" s="201">
        <v>22.86</v>
      </c>
      <c r="V4" s="201">
        <v>4.33</v>
      </c>
      <c r="W4" s="201">
        <v>7.57</v>
      </c>
      <c r="X4" s="201">
        <v>24.06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57.31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19.25</v>
      </c>
      <c r="AQ4" s="201">
        <v>7.7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2.89</v>
      </c>
      <c r="L5" s="201">
        <v>356.15</v>
      </c>
      <c r="M5" s="201">
        <v>27.17</v>
      </c>
      <c r="N5" s="201">
        <v>34.880000000000003</v>
      </c>
      <c r="O5" s="201">
        <v>0</v>
      </c>
      <c r="P5" s="201">
        <v>36.869999999999997</v>
      </c>
      <c r="Q5" s="201">
        <v>3.22</v>
      </c>
      <c r="R5" s="201">
        <v>6.93</v>
      </c>
      <c r="S5" s="201">
        <v>4.33</v>
      </c>
      <c r="T5" s="201">
        <v>0</v>
      </c>
      <c r="U5" s="201">
        <v>22.86</v>
      </c>
      <c r="V5" s="201">
        <v>4.33</v>
      </c>
      <c r="W5" s="201">
        <v>13.64</v>
      </c>
      <c r="X5" s="201">
        <v>43.32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57.31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19.25</v>
      </c>
      <c r="AQ5" s="201">
        <v>7.7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2.89</v>
      </c>
      <c r="L6" s="201">
        <v>307.06</v>
      </c>
      <c r="M6" s="201">
        <v>27.17</v>
      </c>
      <c r="N6" s="201">
        <v>34.880000000000003</v>
      </c>
      <c r="O6" s="201">
        <v>0</v>
      </c>
      <c r="P6" s="201">
        <v>36.869999999999997</v>
      </c>
      <c r="Q6" s="201">
        <v>3.22</v>
      </c>
      <c r="R6" s="201">
        <v>6.93</v>
      </c>
      <c r="S6" s="201">
        <v>4.33</v>
      </c>
      <c r="T6" s="201">
        <v>0</v>
      </c>
      <c r="U6" s="201">
        <v>22.86</v>
      </c>
      <c r="V6" s="201">
        <v>4.93</v>
      </c>
      <c r="W6" s="201">
        <v>13.71</v>
      </c>
      <c r="X6" s="201">
        <v>43.32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57.31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72.66</v>
      </c>
      <c r="AQ6" s="201">
        <v>7.7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3.53</v>
      </c>
      <c r="L7" s="201">
        <v>307.06</v>
      </c>
      <c r="M7" s="201">
        <v>27.17</v>
      </c>
      <c r="N7" s="201">
        <v>34.880000000000003</v>
      </c>
      <c r="O7" s="201">
        <v>0</v>
      </c>
      <c r="P7" s="201">
        <v>36.869999999999997</v>
      </c>
      <c r="Q7" s="201">
        <v>3.22</v>
      </c>
      <c r="R7" s="201">
        <v>6.93</v>
      </c>
      <c r="S7" s="201">
        <v>4.33</v>
      </c>
      <c r="T7" s="201">
        <v>0</v>
      </c>
      <c r="U7" s="201">
        <v>22.86</v>
      </c>
      <c r="V7" s="201">
        <v>4.33</v>
      </c>
      <c r="W7" s="201">
        <v>13.71</v>
      </c>
      <c r="X7" s="201">
        <v>43.32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57.31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38.5</v>
      </c>
      <c r="AQ7" s="201">
        <v>7.7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3.4</v>
      </c>
      <c r="L8" s="201">
        <v>307.06</v>
      </c>
      <c r="M8" s="201">
        <v>27.17</v>
      </c>
      <c r="N8" s="201">
        <v>34.880000000000003</v>
      </c>
      <c r="O8" s="201">
        <v>0</v>
      </c>
      <c r="P8" s="201">
        <v>36.869999999999997</v>
      </c>
      <c r="Q8" s="201">
        <v>3.22</v>
      </c>
      <c r="R8" s="201">
        <v>6.93</v>
      </c>
      <c r="S8" s="201">
        <v>4.33</v>
      </c>
      <c r="T8" s="201">
        <v>0</v>
      </c>
      <c r="U8" s="201">
        <v>22.86</v>
      </c>
      <c r="V8" s="201">
        <v>4.33</v>
      </c>
      <c r="W8" s="201">
        <v>13.71</v>
      </c>
      <c r="X8" s="201">
        <v>43.32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57.31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38.5</v>
      </c>
      <c r="AQ8" s="201">
        <v>7.7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3.16</v>
      </c>
      <c r="L9" s="201">
        <v>307.07</v>
      </c>
      <c r="M9" s="201">
        <v>27.17</v>
      </c>
      <c r="N9" s="201">
        <v>34.880000000000003</v>
      </c>
      <c r="O9" s="201">
        <v>0</v>
      </c>
      <c r="P9" s="201">
        <v>36.869999999999997</v>
      </c>
      <c r="Q9" s="201">
        <v>3.22</v>
      </c>
      <c r="R9" s="201">
        <v>6.93</v>
      </c>
      <c r="S9" s="201">
        <v>4.33</v>
      </c>
      <c r="T9" s="201">
        <v>0</v>
      </c>
      <c r="U9" s="201">
        <v>22.86</v>
      </c>
      <c r="V9" s="201">
        <v>4.33</v>
      </c>
      <c r="W9" s="201">
        <v>13.71</v>
      </c>
      <c r="X9" s="201">
        <v>43.32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57.31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33.69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</v>
      </c>
      <c r="L10" s="201">
        <v>307.07</v>
      </c>
      <c r="M10" s="201">
        <v>27.17</v>
      </c>
      <c r="N10" s="201">
        <v>34.880000000000003</v>
      </c>
      <c r="O10" s="201">
        <v>0</v>
      </c>
      <c r="P10" s="201">
        <v>36.869999999999997</v>
      </c>
      <c r="Q10" s="201">
        <v>3.22</v>
      </c>
      <c r="R10" s="201">
        <v>6.93</v>
      </c>
      <c r="S10" s="201">
        <v>4.33</v>
      </c>
      <c r="T10" s="201">
        <v>0</v>
      </c>
      <c r="U10" s="201">
        <v>22.86</v>
      </c>
      <c r="V10" s="201">
        <v>4.33</v>
      </c>
      <c r="W10" s="201">
        <v>13.71</v>
      </c>
      <c r="X10" s="201">
        <v>43.32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57.31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33.69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</v>
      </c>
      <c r="L11" s="201">
        <v>307.07</v>
      </c>
      <c r="M11" s="201">
        <v>27.17</v>
      </c>
      <c r="N11" s="201">
        <v>34.880000000000003</v>
      </c>
      <c r="O11" s="201">
        <v>0</v>
      </c>
      <c r="P11" s="201">
        <v>36.869999999999997</v>
      </c>
      <c r="Q11" s="201">
        <v>3.22</v>
      </c>
      <c r="R11" s="201">
        <v>6.93</v>
      </c>
      <c r="S11" s="201">
        <v>4.33</v>
      </c>
      <c r="T11" s="201">
        <v>0</v>
      </c>
      <c r="U11" s="201">
        <v>22.86</v>
      </c>
      <c r="V11" s="201">
        <v>4.33</v>
      </c>
      <c r="W11" s="201">
        <v>13.71</v>
      </c>
      <c r="X11" s="201">
        <v>43.32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57.31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33.69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2.95</v>
      </c>
      <c r="L12" s="201">
        <v>307.31</v>
      </c>
      <c r="M12" s="201">
        <v>27.17</v>
      </c>
      <c r="N12" s="201">
        <v>34.880000000000003</v>
      </c>
      <c r="O12" s="201">
        <v>0</v>
      </c>
      <c r="P12" s="201">
        <v>36.869999999999997</v>
      </c>
      <c r="Q12" s="201">
        <v>3.22</v>
      </c>
      <c r="R12" s="201">
        <v>6.93</v>
      </c>
      <c r="S12" s="201">
        <v>4.33</v>
      </c>
      <c r="T12" s="201">
        <v>0</v>
      </c>
      <c r="U12" s="201">
        <v>22.86</v>
      </c>
      <c r="V12" s="201">
        <v>4.33</v>
      </c>
      <c r="W12" s="201">
        <v>13.71</v>
      </c>
      <c r="X12" s="201">
        <v>43.32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57.31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33.69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2.91</v>
      </c>
      <c r="L13" s="201">
        <v>303.52999999999997</v>
      </c>
      <c r="M13" s="201">
        <v>27.17</v>
      </c>
      <c r="N13" s="201">
        <v>34.880000000000003</v>
      </c>
      <c r="O13" s="201">
        <v>0</v>
      </c>
      <c r="P13" s="201">
        <v>36.869999999999997</v>
      </c>
      <c r="Q13" s="201">
        <v>2.54</v>
      </c>
      <c r="R13" s="201">
        <v>6.93</v>
      </c>
      <c r="S13" s="201">
        <v>3.22</v>
      </c>
      <c r="T13" s="201">
        <v>0</v>
      </c>
      <c r="U13" s="201">
        <v>22.86</v>
      </c>
      <c r="V13" s="201">
        <v>4.33</v>
      </c>
      <c r="W13" s="201">
        <v>13.71</v>
      </c>
      <c r="X13" s="201">
        <v>43.32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57.31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33.69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2.91</v>
      </c>
      <c r="L14" s="201">
        <v>303.52999999999997</v>
      </c>
      <c r="M14" s="201">
        <v>27.17</v>
      </c>
      <c r="N14" s="201">
        <v>34.880000000000003</v>
      </c>
      <c r="O14" s="201">
        <v>0</v>
      </c>
      <c r="P14" s="201">
        <v>36.869999999999997</v>
      </c>
      <c r="Q14" s="201">
        <v>2.54</v>
      </c>
      <c r="R14" s="201">
        <v>6.93</v>
      </c>
      <c r="S14" s="201">
        <v>3.22</v>
      </c>
      <c r="T14" s="201">
        <v>0</v>
      </c>
      <c r="U14" s="201">
        <v>22.86</v>
      </c>
      <c r="V14" s="201">
        <v>4.33</v>
      </c>
      <c r="W14" s="201">
        <v>13.71</v>
      </c>
      <c r="X14" s="201">
        <v>43.32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57.31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33.69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2.91</v>
      </c>
      <c r="L15" s="201">
        <v>303.52999999999997</v>
      </c>
      <c r="M15" s="201">
        <v>27.17</v>
      </c>
      <c r="N15" s="201">
        <v>34.880000000000003</v>
      </c>
      <c r="O15" s="201">
        <v>0</v>
      </c>
      <c r="P15" s="201">
        <v>36.869999999999997</v>
      </c>
      <c r="Q15" s="201">
        <v>2.54</v>
      </c>
      <c r="R15" s="201">
        <v>5.36</v>
      </c>
      <c r="S15" s="201">
        <v>3.22</v>
      </c>
      <c r="T15" s="201">
        <v>0</v>
      </c>
      <c r="U15" s="201">
        <v>22.86</v>
      </c>
      <c r="V15" s="201">
        <v>4.33</v>
      </c>
      <c r="W15" s="201">
        <v>13.71</v>
      </c>
      <c r="X15" s="201">
        <v>43.32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57.31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33.69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2.91</v>
      </c>
      <c r="L16" s="201">
        <v>303.52999999999997</v>
      </c>
      <c r="M16" s="201">
        <v>27.17</v>
      </c>
      <c r="N16" s="201">
        <v>34.880000000000003</v>
      </c>
      <c r="O16" s="201">
        <v>0</v>
      </c>
      <c r="P16" s="201">
        <v>36.869999999999997</v>
      </c>
      <c r="Q16" s="201">
        <v>2.54</v>
      </c>
      <c r="R16" s="201">
        <v>6.93</v>
      </c>
      <c r="S16" s="201">
        <v>3.22</v>
      </c>
      <c r="T16" s="201">
        <v>0</v>
      </c>
      <c r="U16" s="201">
        <v>22.86</v>
      </c>
      <c r="V16" s="201">
        <v>4.33</v>
      </c>
      <c r="W16" s="201">
        <v>13.71</v>
      </c>
      <c r="X16" s="201">
        <v>43.32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57.31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33.69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2.91</v>
      </c>
      <c r="L17" s="201">
        <v>307.07</v>
      </c>
      <c r="M17" s="201">
        <v>27.17</v>
      </c>
      <c r="N17" s="201">
        <v>34.880000000000003</v>
      </c>
      <c r="O17" s="201">
        <v>0</v>
      </c>
      <c r="P17" s="201">
        <v>36.869999999999997</v>
      </c>
      <c r="Q17" s="201">
        <v>3</v>
      </c>
      <c r="R17" s="201">
        <v>6.93</v>
      </c>
      <c r="S17" s="201">
        <v>4.33</v>
      </c>
      <c r="T17" s="201">
        <v>0</v>
      </c>
      <c r="U17" s="201">
        <v>22.86</v>
      </c>
      <c r="V17" s="201">
        <v>4.33</v>
      </c>
      <c r="W17" s="201">
        <v>13.71</v>
      </c>
      <c r="X17" s="201">
        <v>43.32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57.31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33.69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2.91</v>
      </c>
      <c r="L18" s="201">
        <v>307.07</v>
      </c>
      <c r="M18" s="201">
        <v>27.17</v>
      </c>
      <c r="N18" s="201">
        <v>34.880000000000003</v>
      </c>
      <c r="O18" s="201">
        <v>0</v>
      </c>
      <c r="P18" s="201">
        <v>36.869999999999997</v>
      </c>
      <c r="Q18" s="201">
        <v>3.22</v>
      </c>
      <c r="R18" s="201">
        <v>6.93</v>
      </c>
      <c r="S18" s="201">
        <v>4.33</v>
      </c>
      <c r="T18" s="201">
        <v>0</v>
      </c>
      <c r="U18" s="201">
        <v>22.86</v>
      </c>
      <c r="V18" s="201">
        <v>4.33</v>
      </c>
      <c r="W18" s="201">
        <v>13.71</v>
      </c>
      <c r="X18" s="201">
        <v>43.32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57.31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33.69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2.91</v>
      </c>
      <c r="L19" s="201">
        <v>307.07</v>
      </c>
      <c r="M19" s="201">
        <v>27.17</v>
      </c>
      <c r="N19" s="201">
        <v>34.880000000000003</v>
      </c>
      <c r="O19" s="201">
        <v>0</v>
      </c>
      <c r="P19" s="201">
        <v>36.869999999999997</v>
      </c>
      <c r="Q19" s="201">
        <v>3.22</v>
      </c>
      <c r="R19" s="201">
        <v>6.93</v>
      </c>
      <c r="S19" s="201">
        <v>4.33</v>
      </c>
      <c r="T19" s="201">
        <v>0</v>
      </c>
      <c r="U19" s="201">
        <v>22.86</v>
      </c>
      <c r="V19" s="201">
        <v>4.33</v>
      </c>
      <c r="W19" s="201">
        <v>13.71</v>
      </c>
      <c r="X19" s="201">
        <v>43.32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57.31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33.69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2.91</v>
      </c>
      <c r="L20" s="201">
        <v>307.07</v>
      </c>
      <c r="M20" s="201">
        <v>27.17</v>
      </c>
      <c r="N20" s="201">
        <v>34.880000000000003</v>
      </c>
      <c r="O20" s="201">
        <v>0</v>
      </c>
      <c r="P20" s="201">
        <v>36.869999999999997</v>
      </c>
      <c r="Q20" s="201">
        <v>3.22</v>
      </c>
      <c r="R20" s="201">
        <v>6.93</v>
      </c>
      <c r="S20" s="201">
        <v>4.33</v>
      </c>
      <c r="T20" s="201">
        <v>0</v>
      </c>
      <c r="U20" s="201">
        <v>22.86</v>
      </c>
      <c r="V20" s="201">
        <v>4.33</v>
      </c>
      <c r="W20" s="201">
        <v>13.71</v>
      </c>
      <c r="X20" s="201">
        <v>43.32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57.31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33.69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</v>
      </c>
      <c r="L21" s="201">
        <v>307.07</v>
      </c>
      <c r="M21" s="201">
        <v>27.17</v>
      </c>
      <c r="N21" s="201">
        <v>34.880000000000003</v>
      </c>
      <c r="O21" s="201">
        <v>0</v>
      </c>
      <c r="P21" s="201">
        <v>36.869999999999997</v>
      </c>
      <c r="Q21" s="201">
        <v>3.22</v>
      </c>
      <c r="R21" s="201">
        <v>6.93</v>
      </c>
      <c r="S21" s="201">
        <v>4.33</v>
      </c>
      <c r="T21" s="201">
        <v>0</v>
      </c>
      <c r="U21" s="201">
        <v>22.86</v>
      </c>
      <c r="V21" s="201">
        <v>4.33</v>
      </c>
      <c r="W21" s="201">
        <v>13.71</v>
      </c>
      <c r="X21" s="201">
        <v>43.32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57.31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33.69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2.66</v>
      </c>
      <c r="L22" s="201">
        <v>307.07</v>
      </c>
      <c r="M22" s="201">
        <v>27.17</v>
      </c>
      <c r="N22" s="201">
        <v>34.880000000000003</v>
      </c>
      <c r="O22" s="201">
        <v>0</v>
      </c>
      <c r="P22" s="201">
        <v>36.869999999999997</v>
      </c>
      <c r="Q22" s="201">
        <v>3.22</v>
      </c>
      <c r="R22" s="201">
        <v>6.93</v>
      </c>
      <c r="S22" s="201">
        <v>4.33</v>
      </c>
      <c r="T22" s="201">
        <v>0</v>
      </c>
      <c r="U22" s="201">
        <v>22.86</v>
      </c>
      <c r="V22" s="201">
        <v>4.33</v>
      </c>
      <c r="W22" s="201">
        <v>13.71</v>
      </c>
      <c r="X22" s="201">
        <v>43.32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57.31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33.69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2.61</v>
      </c>
      <c r="L23" s="201">
        <v>307.07</v>
      </c>
      <c r="M23" s="201">
        <v>27.17</v>
      </c>
      <c r="N23" s="201">
        <v>34.880000000000003</v>
      </c>
      <c r="O23" s="201">
        <v>0</v>
      </c>
      <c r="P23" s="201">
        <v>36.869999999999997</v>
      </c>
      <c r="Q23" s="201">
        <v>3.22</v>
      </c>
      <c r="R23" s="201">
        <v>6.93</v>
      </c>
      <c r="S23" s="201">
        <v>4.33</v>
      </c>
      <c r="T23" s="201">
        <v>0</v>
      </c>
      <c r="U23" s="201">
        <v>22.86</v>
      </c>
      <c r="V23" s="201">
        <v>4.93</v>
      </c>
      <c r="W23" s="201">
        <v>13.71</v>
      </c>
      <c r="X23" s="201">
        <v>43.32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57.31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74.78</v>
      </c>
      <c r="AQ23" s="201">
        <v>7.7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2.58</v>
      </c>
      <c r="L24" s="201">
        <v>307.07</v>
      </c>
      <c r="M24" s="201">
        <v>27.17</v>
      </c>
      <c r="N24" s="201">
        <v>34.880000000000003</v>
      </c>
      <c r="O24" s="201">
        <v>0</v>
      </c>
      <c r="P24" s="201">
        <v>36.869999999999997</v>
      </c>
      <c r="Q24" s="201">
        <v>3.22</v>
      </c>
      <c r="R24" s="201">
        <v>6.93</v>
      </c>
      <c r="S24" s="201">
        <v>4.33</v>
      </c>
      <c r="T24" s="201">
        <v>0</v>
      </c>
      <c r="U24" s="201">
        <v>22.86</v>
      </c>
      <c r="V24" s="201">
        <v>4.93</v>
      </c>
      <c r="W24" s="201">
        <v>13.71</v>
      </c>
      <c r="X24" s="201">
        <v>43.32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57.31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74.78</v>
      </c>
      <c r="AQ24" s="201">
        <v>7.7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2.63</v>
      </c>
      <c r="L25" s="201">
        <v>307.07</v>
      </c>
      <c r="M25" s="201">
        <v>27.17</v>
      </c>
      <c r="N25" s="201">
        <v>34.880000000000003</v>
      </c>
      <c r="O25" s="201">
        <v>0</v>
      </c>
      <c r="P25" s="201">
        <v>36.869999999999997</v>
      </c>
      <c r="Q25" s="201">
        <v>3.22</v>
      </c>
      <c r="R25" s="201">
        <v>12.52</v>
      </c>
      <c r="S25" s="201">
        <v>4.33</v>
      </c>
      <c r="T25" s="201">
        <v>0</v>
      </c>
      <c r="U25" s="201">
        <v>22.86</v>
      </c>
      <c r="V25" s="201">
        <v>4.93</v>
      </c>
      <c r="W25" s="201">
        <v>13.71</v>
      </c>
      <c r="X25" s="201">
        <v>43.32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57.31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74.78</v>
      </c>
      <c r="AQ25" s="201">
        <v>26.64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356.15</v>
      </c>
      <c r="M26" s="201">
        <v>27.17</v>
      </c>
      <c r="N26" s="201">
        <v>34.880000000000003</v>
      </c>
      <c r="O26" s="201">
        <v>0</v>
      </c>
      <c r="P26" s="201">
        <v>36.869999999999997</v>
      </c>
      <c r="Q26" s="201">
        <v>3.22</v>
      </c>
      <c r="R26" s="201">
        <v>12.52</v>
      </c>
      <c r="S26" s="201">
        <v>4.33</v>
      </c>
      <c r="T26" s="201">
        <v>0</v>
      </c>
      <c r="U26" s="201">
        <v>22.86</v>
      </c>
      <c r="V26" s="201">
        <v>4.93</v>
      </c>
      <c r="W26" s="201">
        <v>13.71</v>
      </c>
      <c r="X26" s="201">
        <v>43.32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57.31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74.78</v>
      </c>
      <c r="AQ26" s="201">
        <v>26.64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2.89</v>
      </c>
      <c r="L27" s="201">
        <v>423.55</v>
      </c>
      <c r="M27" s="201">
        <v>27.17</v>
      </c>
      <c r="N27" s="201">
        <v>34.880000000000003</v>
      </c>
      <c r="O27" s="201">
        <v>0</v>
      </c>
      <c r="P27" s="201">
        <v>36.869999999999997</v>
      </c>
      <c r="Q27" s="201">
        <v>3.22</v>
      </c>
      <c r="R27" s="201">
        <v>12.52</v>
      </c>
      <c r="S27" s="201">
        <v>4.33</v>
      </c>
      <c r="T27" s="201">
        <v>0</v>
      </c>
      <c r="U27" s="201">
        <v>22.86</v>
      </c>
      <c r="V27" s="201">
        <v>4.93</v>
      </c>
      <c r="W27" s="201">
        <v>13.71</v>
      </c>
      <c r="X27" s="201">
        <v>43.32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53.43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74.78</v>
      </c>
      <c r="AQ27" s="201">
        <v>26.64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2.89</v>
      </c>
      <c r="L28" s="201">
        <v>490.93</v>
      </c>
      <c r="M28" s="201">
        <v>27.17</v>
      </c>
      <c r="N28" s="201">
        <v>34.880000000000003</v>
      </c>
      <c r="O28" s="201">
        <v>0</v>
      </c>
      <c r="P28" s="201">
        <v>36.869999999999997</v>
      </c>
      <c r="Q28" s="201">
        <v>3.22</v>
      </c>
      <c r="R28" s="201">
        <v>6.93</v>
      </c>
      <c r="S28" s="201">
        <v>4.33</v>
      </c>
      <c r="T28" s="201">
        <v>0</v>
      </c>
      <c r="U28" s="201">
        <v>22.86</v>
      </c>
      <c r="V28" s="201">
        <v>4.93</v>
      </c>
      <c r="W28" s="201">
        <v>13.71</v>
      </c>
      <c r="X28" s="201">
        <v>43.32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74.78</v>
      </c>
      <c r="AQ28" s="201">
        <v>7.7</v>
      </c>
      <c r="AR28" s="201">
        <v>0.38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2.89</v>
      </c>
      <c r="L29" s="201">
        <v>556.41</v>
      </c>
      <c r="M29" s="201">
        <v>27.17</v>
      </c>
      <c r="N29" s="201">
        <v>34.880000000000003</v>
      </c>
      <c r="O29" s="201">
        <v>0</v>
      </c>
      <c r="P29" s="201">
        <v>36.869999999999997</v>
      </c>
      <c r="Q29" s="201">
        <v>3.22</v>
      </c>
      <c r="R29" s="201">
        <v>12.52</v>
      </c>
      <c r="S29" s="201">
        <v>7.8</v>
      </c>
      <c r="T29" s="201">
        <v>0</v>
      </c>
      <c r="U29" s="201">
        <v>22.86</v>
      </c>
      <c r="V29" s="201">
        <v>4.68</v>
      </c>
      <c r="W29" s="201">
        <v>13.71</v>
      </c>
      <c r="X29" s="201">
        <v>43.32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74.78</v>
      </c>
      <c r="AQ29" s="201">
        <v>26.64</v>
      </c>
      <c r="AR29" s="201">
        <v>2.84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4.4800000000000004</v>
      </c>
      <c r="L30" s="201">
        <v>556.86</v>
      </c>
      <c r="M30" s="201">
        <v>27.17</v>
      </c>
      <c r="N30" s="201">
        <v>34.880000000000003</v>
      </c>
      <c r="O30" s="201">
        <v>0</v>
      </c>
      <c r="P30" s="201">
        <v>36.869999999999997</v>
      </c>
      <c r="Q30" s="201">
        <v>3.22</v>
      </c>
      <c r="R30" s="201">
        <v>12.52</v>
      </c>
      <c r="S30" s="201">
        <v>7.8</v>
      </c>
      <c r="T30" s="201">
        <v>0</v>
      </c>
      <c r="U30" s="201">
        <v>22.86</v>
      </c>
      <c r="V30" s="201">
        <v>4.68</v>
      </c>
      <c r="W30" s="201">
        <v>13.71</v>
      </c>
      <c r="X30" s="201">
        <v>43.32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74.78</v>
      </c>
      <c r="AQ30" s="201">
        <v>26.64</v>
      </c>
      <c r="AR30" s="201">
        <v>6.35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4.4800000000000004</v>
      </c>
      <c r="L31" s="201">
        <v>556.86</v>
      </c>
      <c r="M31" s="201">
        <v>27.17</v>
      </c>
      <c r="N31" s="201">
        <v>34.880000000000003</v>
      </c>
      <c r="O31" s="201">
        <v>0</v>
      </c>
      <c r="P31" s="201">
        <v>36.869999999999997</v>
      </c>
      <c r="Q31" s="201">
        <v>3.22</v>
      </c>
      <c r="R31" s="201">
        <v>12.52</v>
      </c>
      <c r="S31" s="201">
        <v>7.8</v>
      </c>
      <c r="T31" s="201">
        <v>0</v>
      </c>
      <c r="U31" s="201">
        <v>22.86</v>
      </c>
      <c r="V31" s="201">
        <v>4.68</v>
      </c>
      <c r="W31" s="201">
        <v>13.71</v>
      </c>
      <c r="X31" s="201">
        <v>43.32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74.78</v>
      </c>
      <c r="AQ31" s="201">
        <v>26.64</v>
      </c>
      <c r="AR31" s="201">
        <v>11.7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4.4800000000000004</v>
      </c>
      <c r="L32" s="201">
        <v>556.86</v>
      </c>
      <c r="M32" s="201">
        <v>27.17</v>
      </c>
      <c r="N32" s="201">
        <v>34.880000000000003</v>
      </c>
      <c r="O32" s="201">
        <v>0</v>
      </c>
      <c r="P32" s="201">
        <v>36.869999999999997</v>
      </c>
      <c r="Q32" s="201">
        <v>3.22</v>
      </c>
      <c r="R32" s="201">
        <v>12.52</v>
      </c>
      <c r="S32" s="201">
        <v>7.8</v>
      </c>
      <c r="T32" s="201">
        <v>0</v>
      </c>
      <c r="U32" s="201">
        <v>22.86</v>
      </c>
      <c r="V32" s="201">
        <v>4.68</v>
      </c>
      <c r="W32" s="201">
        <v>13.71</v>
      </c>
      <c r="X32" s="201">
        <v>43.32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74.78</v>
      </c>
      <c r="AQ32" s="201">
        <v>26.64</v>
      </c>
      <c r="AR32" s="201">
        <v>22.09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4.4800000000000004</v>
      </c>
      <c r="L33" s="201">
        <v>556.42999999999995</v>
      </c>
      <c r="M33" s="201">
        <v>27.17</v>
      </c>
      <c r="N33" s="201">
        <v>34.880000000000003</v>
      </c>
      <c r="O33" s="201">
        <v>0</v>
      </c>
      <c r="P33" s="201">
        <v>36.869999999999997</v>
      </c>
      <c r="Q33" s="201">
        <v>3.22</v>
      </c>
      <c r="R33" s="201">
        <v>12.52</v>
      </c>
      <c r="S33" s="201">
        <v>7.8</v>
      </c>
      <c r="T33" s="201">
        <v>0</v>
      </c>
      <c r="U33" s="201">
        <v>22.86</v>
      </c>
      <c r="V33" s="201">
        <v>4.68</v>
      </c>
      <c r="W33" s="201">
        <v>13.71</v>
      </c>
      <c r="X33" s="201">
        <v>43.32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74.78</v>
      </c>
      <c r="AQ33" s="201">
        <v>26.64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4.4800000000000004</v>
      </c>
      <c r="L34" s="201">
        <v>556.86</v>
      </c>
      <c r="M34" s="201">
        <v>27.17</v>
      </c>
      <c r="N34" s="201">
        <v>34.880000000000003</v>
      </c>
      <c r="O34" s="201">
        <v>0</v>
      </c>
      <c r="P34" s="201">
        <v>36.869999999999997</v>
      </c>
      <c r="Q34" s="201">
        <v>3.22</v>
      </c>
      <c r="R34" s="201">
        <v>12.52</v>
      </c>
      <c r="S34" s="201">
        <v>7.8</v>
      </c>
      <c r="T34" s="201">
        <v>0</v>
      </c>
      <c r="U34" s="201">
        <v>22.86</v>
      </c>
      <c r="V34" s="201">
        <v>4.68</v>
      </c>
      <c r="W34" s="201">
        <v>13.71</v>
      </c>
      <c r="X34" s="201">
        <v>43.32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74.78</v>
      </c>
      <c r="AQ34" s="201">
        <v>26.64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4.4800000000000004</v>
      </c>
      <c r="L35" s="201">
        <v>556.86</v>
      </c>
      <c r="M35" s="201">
        <v>27.17</v>
      </c>
      <c r="N35" s="201">
        <v>34.880000000000003</v>
      </c>
      <c r="O35" s="201">
        <v>0</v>
      </c>
      <c r="P35" s="201">
        <v>36.869999999999997</v>
      </c>
      <c r="Q35" s="201">
        <v>3.22</v>
      </c>
      <c r="R35" s="201">
        <v>12.52</v>
      </c>
      <c r="S35" s="201">
        <v>7.8</v>
      </c>
      <c r="T35" s="201">
        <v>0</v>
      </c>
      <c r="U35" s="201">
        <v>22.86</v>
      </c>
      <c r="V35" s="201">
        <v>4.68</v>
      </c>
      <c r="W35" s="201">
        <v>13.71</v>
      </c>
      <c r="X35" s="201">
        <v>43.32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74.78</v>
      </c>
      <c r="AQ35" s="201">
        <v>26.64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4.4800000000000004</v>
      </c>
      <c r="L36" s="201">
        <v>556.86</v>
      </c>
      <c r="M36" s="201">
        <v>27.17</v>
      </c>
      <c r="N36" s="201">
        <v>34.880000000000003</v>
      </c>
      <c r="O36" s="201">
        <v>0</v>
      </c>
      <c r="P36" s="201">
        <v>36.869999999999997</v>
      </c>
      <c r="Q36" s="201">
        <v>3.22</v>
      </c>
      <c r="R36" s="201">
        <v>12.52</v>
      </c>
      <c r="S36" s="201">
        <v>7.8</v>
      </c>
      <c r="T36" s="201">
        <v>0</v>
      </c>
      <c r="U36" s="201">
        <v>22.86</v>
      </c>
      <c r="V36" s="201">
        <v>4.68</v>
      </c>
      <c r="W36" s="201">
        <v>13.71</v>
      </c>
      <c r="X36" s="201">
        <v>43.32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74.78</v>
      </c>
      <c r="AQ36" s="201">
        <v>26.64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4.4800000000000004</v>
      </c>
      <c r="L37" s="201">
        <v>556.86</v>
      </c>
      <c r="M37" s="201">
        <v>27.17</v>
      </c>
      <c r="N37" s="201">
        <v>34.880000000000003</v>
      </c>
      <c r="O37" s="201">
        <v>0</v>
      </c>
      <c r="P37" s="201">
        <v>36.869999999999997</v>
      </c>
      <c r="Q37" s="201">
        <v>3.22</v>
      </c>
      <c r="R37" s="201">
        <v>12.52</v>
      </c>
      <c r="S37" s="201">
        <v>7.8</v>
      </c>
      <c r="T37" s="201">
        <v>0</v>
      </c>
      <c r="U37" s="201">
        <v>22.86</v>
      </c>
      <c r="V37" s="201">
        <v>4.68</v>
      </c>
      <c r="W37" s="201">
        <v>13.71</v>
      </c>
      <c r="X37" s="201">
        <v>43.32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74.78</v>
      </c>
      <c r="AQ37" s="201">
        <v>26.64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4.4800000000000004</v>
      </c>
      <c r="L38" s="201">
        <v>556.86</v>
      </c>
      <c r="M38" s="201">
        <v>27.17</v>
      </c>
      <c r="N38" s="201">
        <v>34.880000000000003</v>
      </c>
      <c r="O38" s="201">
        <v>0</v>
      </c>
      <c r="P38" s="201">
        <v>36.869999999999997</v>
      </c>
      <c r="Q38" s="201">
        <v>3.22</v>
      </c>
      <c r="R38" s="201">
        <v>12.52</v>
      </c>
      <c r="S38" s="201">
        <v>7.8</v>
      </c>
      <c r="T38" s="201">
        <v>0</v>
      </c>
      <c r="U38" s="201">
        <v>22.86</v>
      </c>
      <c r="V38" s="201">
        <v>4.68</v>
      </c>
      <c r="W38" s="201">
        <v>13.71</v>
      </c>
      <c r="X38" s="201">
        <v>43.32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74.78</v>
      </c>
      <c r="AQ38" s="201">
        <v>26.64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4.4800000000000004</v>
      </c>
      <c r="L39" s="201">
        <v>556.86</v>
      </c>
      <c r="M39" s="201">
        <v>27.17</v>
      </c>
      <c r="N39" s="201">
        <v>34.880000000000003</v>
      </c>
      <c r="O39" s="201">
        <v>0</v>
      </c>
      <c r="P39" s="201">
        <v>36.869999999999997</v>
      </c>
      <c r="Q39" s="201">
        <v>3.22</v>
      </c>
      <c r="R39" s="201">
        <v>12.52</v>
      </c>
      <c r="S39" s="201">
        <v>7.8</v>
      </c>
      <c r="T39" s="201">
        <v>0</v>
      </c>
      <c r="U39" s="201">
        <v>22.86</v>
      </c>
      <c r="V39" s="201">
        <v>4.68</v>
      </c>
      <c r="W39" s="201">
        <v>13.71</v>
      </c>
      <c r="X39" s="201">
        <v>43.32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74.78</v>
      </c>
      <c r="AQ39" s="201">
        <v>26.63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4.4800000000000004</v>
      </c>
      <c r="L40" s="201">
        <v>556.86</v>
      </c>
      <c r="M40" s="201">
        <v>27.17</v>
      </c>
      <c r="N40" s="201">
        <v>34.880000000000003</v>
      </c>
      <c r="O40" s="201">
        <v>0</v>
      </c>
      <c r="P40" s="201">
        <v>36.869999999999997</v>
      </c>
      <c r="Q40" s="201">
        <v>3.22</v>
      </c>
      <c r="R40" s="201">
        <v>12.52</v>
      </c>
      <c r="S40" s="201">
        <v>7.8</v>
      </c>
      <c r="T40" s="201">
        <v>0</v>
      </c>
      <c r="U40" s="201">
        <v>22.86</v>
      </c>
      <c r="V40" s="201">
        <v>4.68</v>
      </c>
      <c r="W40" s="201">
        <v>13.71</v>
      </c>
      <c r="X40" s="201">
        <v>43.32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74.78</v>
      </c>
      <c r="AQ40" s="201">
        <v>26.64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4.4800000000000004</v>
      </c>
      <c r="L41" s="201">
        <v>556.86</v>
      </c>
      <c r="M41" s="201">
        <v>27.17</v>
      </c>
      <c r="N41" s="201">
        <v>34.880000000000003</v>
      </c>
      <c r="O41" s="201">
        <v>0</v>
      </c>
      <c r="P41" s="201">
        <v>36.869999999999997</v>
      </c>
      <c r="Q41" s="201">
        <v>3.22</v>
      </c>
      <c r="R41" s="201">
        <v>12.52</v>
      </c>
      <c r="S41" s="201">
        <v>7.8</v>
      </c>
      <c r="T41" s="201">
        <v>0</v>
      </c>
      <c r="U41" s="201">
        <v>22.86</v>
      </c>
      <c r="V41" s="201">
        <v>4.68</v>
      </c>
      <c r="W41" s="201">
        <v>13.71</v>
      </c>
      <c r="X41" s="201">
        <v>43.32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74.78</v>
      </c>
      <c r="AQ41" s="201">
        <v>26.64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4.4800000000000004</v>
      </c>
      <c r="L42" s="201">
        <v>556.86</v>
      </c>
      <c r="M42" s="201">
        <v>27.17</v>
      </c>
      <c r="N42" s="201">
        <v>34.880000000000003</v>
      </c>
      <c r="O42" s="201">
        <v>0</v>
      </c>
      <c r="P42" s="201">
        <v>36.869999999999997</v>
      </c>
      <c r="Q42" s="201">
        <v>3.22</v>
      </c>
      <c r="R42" s="201">
        <v>12.52</v>
      </c>
      <c r="S42" s="201">
        <v>7.8</v>
      </c>
      <c r="T42" s="201">
        <v>0</v>
      </c>
      <c r="U42" s="201">
        <v>22.86</v>
      </c>
      <c r="V42" s="201">
        <v>4.68</v>
      </c>
      <c r="W42" s="201">
        <v>13.71</v>
      </c>
      <c r="X42" s="201">
        <v>43.32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74.78</v>
      </c>
      <c r="AQ42" s="201">
        <v>26.63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4.4800000000000004</v>
      </c>
      <c r="L43" s="201">
        <v>556.86</v>
      </c>
      <c r="M43" s="201">
        <v>27.17</v>
      </c>
      <c r="N43" s="201">
        <v>34.880000000000003</v>
      </c>
      <c r="O43" s="201">
        <v>0</v>
      </c>
      <c r="P43" s="201">
        <v>36.869999999999997</v>
      </c>
      <c r="Q43" s="201">
        <v>3.22</v>
      </c>
      <c r="R43" s="201">
        <v>12.52</v>
      </c>
      <c r="S43" s="201">
        <v>7.8</v>
      </c>
      <c r="T43" s="201">
        <v>0</v>
      </c>
      <c r="U43" s="201">
        <v>22.86</v>
      </c>
      <c r="V43" s="201">
        <v>4.68</v>
      </c>
      <c r="W43" s="201">
        <v>13.71</v>
      </c>
      <c r="X43" s="201">
        <v>43.32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74.78</v>
      </c>
      <c r="AQ43" s="201">
        <v>26.63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4.4800000000000004</v>
      </c>
      <c r="L44" s="201">
        <v>556.86</v>
      </c>
      <c r="M44" s="201">
        <v>27.17</v>
      </c>
      <c r="N44" s="201">
        <v>34.880000000000003</v>
      </c>
      <c r="O44" s="201">
        <v>0</v>
      </c>
      <c r="P44" s="201">
        <v>36.869999999999997</v>
      </c>
      <c r="Q44" s="201">
        <v>3.22</v>
      </c>
      <c r="R44" s="201">
        <v>12.52</v>
      </c>
      <c r="S44" s="201">
        <v>7.8</v>
      </c>
      <c r="T44" s="201">
        <v>0</v>
      </c>
      <c r="U44" s="201">
        <v>22.86</v>
      </c>
      <c r="V44" s="201">
        <v>4.68</v>
      </c>
      <c r="W44" s="201">
        <v>13.71</v>
      </c>
      <c r="X44" s="201">
        <v>43.32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74.78</v>
      </c>
      <c r="AQ44" s="201">
        <v>26.63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4.4800000000000004</v>
      </c>
      <c r="L45" s="201">
        <v>556.86</v>
      </c>
      <c r="M45" s="201">
        <v>27.17</v>
      </c>
      <c r="N45" s="201">
        <v>34.880000000000003</v>
      </c>
      <c r="O45" s="201">
        <v>0</v>
      </c>
      <c r="P45" s="201">
        <v>36.869999999999997</v>
      </c>
      <c r="Q45" s="201">
        <v>3.22</v>
      </c>
      <c r="R45" s="201">
        <v>12.52</v>
      </c>
      <c r="S45" s="201">
        <v>7.8</v>
      </c>
      <c r="T45" s="201">
        <v>0</v>
      </c>
      <c r="U45" s="201">
        <v>22.86</v>
      </c>
      <c r="V45" s="201">
        <v>4.68</v>
      </c>
      <c r="W45" s="201">
        <v>13.71</v>
      </c>
      <c r="X45" s="201">
        <v>43.32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74.78</v>
      </c>
      <c r="AQ45" s="201">
        <v>26.63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4.4800000000000004</v>
      </c>
      <c r="L46" s="201">
        <v>556.86</v>
      </c>
      <c r="M46" s="201">
        <v>27.17</v>
      </c>
      <c r="N46" s="201">
        <v>34.880000000000003</v>
      </c>
      <c r="O46" s="201">
        <v>0</v>
      </c>
      <c r="P46" s="201">
        <v>36.869999999999997</v>
      </c>
      <c r="Q46" s="201">
        <v>3.22</v>
      </c>
      <c r="R46" s="201">
        <v>12.52</v>
      </c>
      <c r="S46" s="201">
        <v>7.8</v>
      </c>
      <c r="T46" s="201">
        <v>0</v>
      </c>
      <c r="U46" s="201">
        <v>22.86</v>
      </c>
      <c r="V46" s="201">
        <v>4.68</v>
      </c>
      <c r="W46" s="201">
        <v>13.71</v>
      </c>
      <c r="X46" s="201">
        <v>43.32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74.78</v>
      </c>
      <c r="AQ46" s="201">
        <v>26.63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4.4800000000000004</v>
      </c>
      <c r="L47" s="201">
        <v>556.86</v>
      </c>
      <c r="M47" s="201">
        <v>27.17</v>
      </c>
      <c r="N47" s="201">
        <v>34.880000000000003</v>
      </c>
      <c r="O47" s="201">
        <v>0</v>
      </c>
      <c r="P47" s="201">
        <v>36.869999999999997</v>
      </c>
      <c r="Q47" s="201">
        <v>3.22</v>
      </c>
      <c r="R47" s="201">
        <v>12.52</v>
      </c>
      <c r="S47" s="201">
        <v>7.8</v>
      </c>
      <c r="T47" s="201">
        <v>0</v>
      </c>
      <c r="U47" s="201">
        <v>22.93</v>
      </c>
      <c r="V47" s="201">
        <v>4.68</v>
      </c>
      <c r="W47" s="201">
        <v>13.71</v>
      </c>
      <c r="X47" s="201">
        <v>43.32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74.78</v>
      </c>
      <c r="AQ47" s="201">
        <v>26.63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2.89</v>
      </c>
      <c r="L48" s="201">
        <v>556.86</v>
      </c>
      <c r="M48" s="201">
        <v>27.17</v>
      </c>
      <c r="N48" s="201">
        <v>34.880000000000003</v>
      </c>
      <c r="O48" s="201">
        <v>0</v>
      </c>
      <c r="P48" s="201">
        <v>36.869999999999997</v>
      </c>
      <c r="Q48" s="201">
        <v>3.22</v>
      </c>
      <c r="R48" s="201">
        <v>12.52</v>
      </c>
      <c r="S48" s="201">
        <v>7.8</v>
      </c>
      <c r="T48" s="201">
        <v>0</v>
      </c>
      <c r="U48" s="201">
        <v>22.93</v>
      </c>
      <c r="V48" s="201">
        <v>4.68</v>
      </c>
      <c r="W48" s="201">
        <v>13.71</v>
      </c>
      <c r="X48" s="201">
        <v>43.32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53.43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74.78</v>
      </c>
      <c r="AQ48" s="201">
        <v>26.63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</v>
      </c>
      <c r="L49" s="201">
        <v>556.86</v>
      </c>
      <c r="M49" s="201">
        <v>27.17</v>
      </c>
      <c r="N49" s="201">
        <v>34.880000000000003</v>
      </c>
      <c r="O49" s="201">
        <v>0</v>
      </c>
      <c r="P49" s="201">
        <v>36.869999999999997</v>
      </c>
      <c r="Q49" s="201">
        <v>3.22</v>
      </c>
      <c r="R49" s="201">
        <v>12.52</v>
      </c>
      <c r="S49" s="201">
        <v>7.8</v>
      </c>
      <c r="T49" s="201">
        <v>0</v>
      </c>
      <c r="U49" s="201">
        <v>22.91</v>
      </c>
      <c r="V49" s="201">
        <v>4.68</v>
      </c>
      <c r="W49" s="201">
        <v>13.71</v>
      </c>
      <c r="X49" s="201">
        <v>43.32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53.43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74.78</v>
      </c>
      <c r="AQ49" s="201">
        <v>26.63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2.89</v>
      </c>
      <c r="L50" s="201">
        <v>556.86</v>
      </c>
      <c r="M50" s="201">
        <v>27.17</v>
      </c>
      <c r="N50" s="201">
        <v>34.880000000000003</v>
      </c>
      <c r="O50" s="201">
        <v>0</v>
      </c>
      <c r="P50" s="201">
        <v>36.869999999999997</v>
      </c>
      <c r="Q50" s="201">
        <v>3.22</v>
      </c>
      <c r="R50" s="201">
        <v>12.52</v>
      </c>
      <c r="S50" s="201">
        <v>7.8</v>
      </c>
      <c r="T50" s="201">
        <v>0</v>
      </c>
      <c r="U50" s="201">
        <v>22.91</v>
      </c>
      <c r="V50" s="201">
        <v>4.68</v>
      </c>
      <c r="W50" s="201">
        <v>13.71</v>
      </c>
      <c r="X50" s="201">
        <v>43.32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53.43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74.78</v>
      </c>
      <c r="AQ50" s="201">
        <v>26.63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2.89</v>
      </c>
      <c r="L51" s="201">
        <v>529.42999999999995</v>
      </c>
      <c r="M51" s="201">
        <v>27.17</v>
      </c>
      <c r="N51" s="201">
        <v>34.880000000000003</v>
      </c>
      <c r="O51" s="201">
        <v>0</v>
      </c>
      <c r="P51" s="201">
        <v>36.869999999999997</v>
      </c>
      <c r="Q51" s="201">
        <v>3.22</v>
      </c>
      <c r="R51" s="201">
        <v>12.52</v>
      </c>
      <c r="S51" s="201">
        <v>7.8</v>
      </c>
      <c r="T51" s="201">
        <v>0</v>
      </c>
      <c r="U51" s="201">
        <v>22.91</v>
      </c>
      <c r="V51" s="201">
        <v>4.68</v>
      </c>
      <c r="W51" s="201">
        <v>13.71</v>
      </c>
      <c r="X51" s="201">
        <v>43.32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53.43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74.78</v>
      </c>
      <c r="AQ51" s="201">
        <v>26.63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2.89</v>
      </c>
      <c r="L52" s="201">
        <v>529.42999999999995</v>
      </c>
      <c r="M52" s="201">
        <v>27.17</v>
      </c>
      <c r="N52" s="201">
        <v>34.880000000000003</v>
      </c>
      <c r="O52" s="201">
        <v>0</v>
      </c>
      <c r="P52" s="201">
        <v>36.869999999999997</v>
      </c>
      <c r="Q52" s="201">
        <v>3.22</v>
      </c>
      <c r="R52" s="201">
        <v>12.52</v>
      </c>
      <c r="S52" s="201">
        <v>7.8</v>
      </c>
      <c r="T52" s="201">
        <v>0</v>
      </c>
      <c r="U52" s="201">
        <v>22.91</v>
      </c>
      <c r="V52" s="201">
        <v>4.68</v>
      </c>
      <c r="W52" s="201">
        <v>13.71</v>
      </c>
      <c r="X52" s="201">
        <v>43.32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53.43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74.78</v>
      </c>
      <c r="AQ52" s="201">
        <v>26.63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2.89</v>
      </c>
      <c r="L53" s="201">
        <v>500.56</v>
      </c>
      <c r="M53" s="201">
        <v>27.17</v>
      </c>
      <c r="N53" s="201">
        <v>34.880000000000003</v>
      </c>
      <c r="O53" s="201">
        <v>0</v>
      </c>
      <c r="P53" s="201">
        <v>36.869999999999997</v>
      </c>
      <c r="Q53" s="201">
        <v>3.22</v>
      </c>
      <c r="R53" s="201">
        <v>12.72</v>
      </c>
      <c r="S53" s="201">
        <v>7.8</v>
      </c>
      <c r="T53" s="201">
        <v>0</v>
      </c>
      <c r="U53" s="201">
        <v>22.91</v>
      </c>
      <c r="V53" s="201">
        <v>4.68</v>
      </c>
      <c r="W53" s="201">
        <v>13.71</v>
      </c>
      <c r="X53" s="201">
        <v>43.32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53.43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74.78</v>
      </c>
      <c r="AQ53" s="201">
        <v>26.63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2.89</v>
      </c>
      <c r="L54" s="201">
        <v>462.05</v>
      </c>
      <c r="M54" s="201">
        <v>27.17</v>
      </c>
      <c r="N54" s="201">
        <v>34.880000000000003</v>
      </c>
      <c r="O54" s="201">
        <v>0</v>
      </c>
      <c r="P54" s="201">
        <v>36.869999999999997</v>
      </c>
      <c r="Q54" s="201">
        <v>3.22</v>
      </c>
      <c r="R54" s="201">
        <v>12.53</v>
      </c>
      <c r="S54" s="201">
        <v>7.8</v>
      </c>
      <c r="T54" s="201">
        <v>0</v>
      </c>
      <c r="U54" s="201">
        <v>22.91</v>
      </c>
      <c r="V54" s="201">
        <v>4.68</v>
      </c>
      <c r="W54" s="201">
        <v>13.71</v>
      </c>
      <c r="X54" s="201">
        <v>43.32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53.43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74.78</v>
      </c>
      <c r="AQ54" s="201">
        <v>26.63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2.89</v>
      </c>
      <c r="L55" s="201">
        <v>394.66</v>
      </c>
      <c r="M55" s="201">
        <v>27.17</v>
      </c>
      <c r="N55" s="201">
        <v>34.880000000000003</v>
      </c>
      <c r="O55" s="201">
        <v>0</v>
      </c>
      <c r="P55" s="201">
        <v>36.869999999999997</v>
      </c>
      <c r="Q55" s="201">
        <v>3.34</v>
      </c>
      <c r="R55" s="201">
        <v>12.53</v>
      </c>
      <c r="S55" s="201">
        <v>4.5</v>
      </c>
      <c r="T55" s="201">
        <v>0</v>
      </c>
      <c r="U55" s="201">
        <v>22.91</v>
      </c>
      <c r="V55" s="201">
        <v>4.68</v>
      </c>
      <c r="W55" s="201">
        <v>13.71</v>
      </c>
      <c r="X55" s="201">
        <v>43.32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53.43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74.91</v>
      </c>
      <c r="AQ55" s="201">
        <v>26.63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2.89</v>
      </c>
      <c r="L56" s="201">
        <v>327.27999999999997</v>
      </c>
      <c r="M56" s="201">
        <v>27.17</v>
      </c>
      <c r="N56" s="201">
        <v>34.880000000000003</v>
      </c>
      <c r="O56" s="201">
        <v>0</v>
      </c>
      <c r="P56" s="201">
        <v>36.869999999999997</v>
      </c>
      <c r="Q56" s="201">
        <v>3.23</v>
      </c>
      <c r="R56" s="201">
        <v>12.53</v>
      </c>
      <c r="S56" s="201">
        <v>4.33</v>
      </c>
      <c r="T56" s="201">
        <v>0</v>
      </c>
      <c r="U56" s="201">
        <v>22.91</v>
      </c>
      <c r="V56" s="201">
        <v>4.68</v>
      </c>
      <c r="W56" s="201">
        <v>13.71</v>
      </c>
      <c r="X56" s="201">
        <v>43.32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53.43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74.91</v>
      </c>
      <c r="AQ56" s="201">
        <v>26.63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2.89</v>
      </c>
      <c r="L57" s="201">
        <v>356.16</v>
      </c>
      <c r="M57" s="201">
        <v>27.17</v>
      </c>
      <c r="N57" s="201">
        <v>34.880000000000003</v>
      </c>
      <c r="O57" s="201">
        <v>0</v>
      </c>
      <c r="P57" s="201">
        <v>36.869999999999997</v>
      </c>
      <c r="Q57" s="201">
        <v>3.23</v>
      </c>
      <c r="R57" s="201">
        <v>12.53</v>
      </c>
      <c r="S57" s="201">
        <v>7.79</v>
      </c>
      <c r="T57" s="201">
        <v>0</v>
      </c>
      <c r="U57" s="201">
        <v>22.91</v>
      </c>
      <c r="V57" s="201">
        <v>4.68</v>
      </c>
      <c r="W57" s="201">
        <v>13.71</v>
      </c>
      <c r="X57" s="201">
        <v>43.32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53.43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74.91</v>
      </c>
      <c r="AQ57" s="201">
        <v>26.63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2.89</v>
      </c>
      <c r="L58" s="201">
        <v>375.41</v>
      </c>
      <c r="M58" s="201">
        <v>27.17</v>
      </c>
      <c r="N58" s="201">
        <v>34.880000000000003</v>
      </c>
      <c r="O58" s="201">
        <v>0</v>
      </c>
      <c r="P58" s="201">
        <v>36.869999999999997</v>
      </c>
      <c r="Q58" s="201">
        <v>3.23</v>
      </c>
      <c r="R58" s="201">
        <v>12.53</v>
      </c>
      <c r="S58" s="201">
        <v>7.79</v>
      </c>
      <c r="T58" s="201">
        <v>0</v>
      </c>
      <c r="U58" s="201">
        <v>22.91</v>
      </c>
      <c r="V58" s="201">
        <v>4.68</v>
      </c>
      <c r="W58" s="201">
        <v>13.71</v>
      </c>
      <c r="X58" s="201">
        <v>43.32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53.43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74.91</v>
      </c>
      <c r="AQ58" s="201">
        <v>26.63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2.89</v>
      </c>
      <c r="L59" s="201">
        <v>394.66</v>
      </c>
      <c r="M59" s="201">
        <v>27.17</v>
      </c>
      <c r="N59" s="201">
        <v>34.880000000000003</v>
      </c>
      <c r="O59" s="201">
        <v>0</v>
      </c>
      <c r="P59" s="201">
        <v>36.869999999999997</v>
      </c>
      <c r="Q59" s="201">
        <v>3.23</v>
      </c>
      <c r="R59" s="201">
        <v>12.53</v>
      </c>
      <c r="S59" s="201">
        <v>7.79</v>
      </c>
      <c r="T59" s="201">
        <v>0</v>
      </c>
      <c r="U59" s="201">
        <v>22.91</v>
      </c>
      <c r="V59" s="201">
        <v>4.68</v>
      </c>
      <c r="W59" s="201">
        <v>13.71</v>
      </c>
      <c r="X59" s="201">
        <v>43.32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53.43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74.91</v>
      </c>
      <c r="AQ59" s="201">
        <v>26.63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2.89</v>
      </c>
      <c r="L60" s="201">
        <v>404.29</v>
      </c>
      <c r="M60" s="201">
        <v>27.17</v>
      </c>
      <c r="N60" s="201">
        <v>34.880000000000003</v>
      </c>
      <c r="O60" s="201">
        <v>0</v>
      </c>
      <c r="P60" s="201">
        <v>36.869999999999997</v>
      </c>
      <c r="Q60" s="201">
        <v>3.23</v>
      </c>
      <c r="R60" s="201">
        <v>12.53</v>
      </c>
      <c r="S60" s="201">
        <v>7.79</v>
      </c>
      <c r="T60" s="201">
        <v>0</v>
      </c>
      <c r="U60" s="201">
        <v>22.91</v>
      </c>
      <c r="V60" s="201">
        <v>4.68</v>
      </c>
      <c r="W60" s="201">
        <v>13.71</v>
      </c>
      <c r="X60" s="201">
        <v>43.32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53.43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74.91</v>
      </c>
      <c r="AQ60" s="201">
        <v>26.63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2.89</v>
      </c>
      <c r="L61" s="201">
        <v>423.54</v>
      </c>
      <c r="M61" s="201">
        <v>27.17</v>
      </c>
      <c r="N61" s="201">
        <v>34.880000000000003</v>
      </c>
      <c r="O61" s="201">
        <v>0</v>
      </c>
      <c r="P61" s="201">
        <v>36.869999999999997</v>
      </c>
      <c r="Q61" s="201">
        <v>3.23</v>
      </c>
      <c r="R61" s="201">
        <v>12.53</v>
      </c>
      <c r="S61" s="201">
        <v>7.79</v>
      </c>
      <c r="T61" s="201">
        <v>0</v>
      </c>
      <c r="U61" s="201">
        <v>22.91</v>
      </c>
      <c r="V61" s="201">
        <v>4.68</v>
      </c>
      <c r="W61" s="201">
        <v>13.71</v>
      </c>
      <c r="X61" s="201">
        <v>43.32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53.43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74.91</v>
      </c>
      <c r="AQ61" s="201">
        <v>26.63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2.89</v>
      </c>
      <c r="L62" s="201">
        <v>423.54</v>
      </c>
      <c r="M62" s="201">
        <v>27.17</v>
      </c>
      <c r="N62" s="201">
        <v>34.880000000000003</v>
      </c>
      <c r="O62" s="201">
        <v>0</v>
      </c>
      <c r="P62" s="201">
        <v>36.869999999999997</v>
      </c>
      <c r="Q62" s="201">
        <v>3.23</v>
      </c>
      <c r="R62" s="201">
        <v>12.53</v>
      </c>
      <c r="S62" s="201">
        <v>7.79</v>
      </c>
      <c r="T62" s="201">
        <v>0</v>
      </c>
      <c r="U62" s="201">
        <v>22.91</v>
      </c>
      <c r="V62" s="201">
        <v>4.68</v>
      </c>
      <c r="W62" s="201">
        <v>13.71</v>
      </c>
      <c r="X62" s="201">
        <v>43.32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53.43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74.91</v>
      </c>
      <c r="AQ62" s="201">
        <v>26.63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2.62</v>
      </c>
      <c r="L63" s="201">
        <v>433.17</v>
      </c>
      <c r="M63" s="201">
        <v>27.17</v>
      </c>
      <c r="N63" s="201">
        <v>34.880000000000003</v>
      </c>
      <c r="O63" s="201">
        <v>0</v>
      </c>
      <c r="P63" s="201">
        <v>36.869999999999997</v>
      </c>
      <c r="Q63" s="201">
        <v>3.22</v>
      </c>
      <c r="R63" s="201">
        <v>12.53</v>
      </c>
      <c r="S63" s="201">
        <v>7.38</v>
      </c>
      <c r="T63" s="201">
        <v>0</v>
      </c>
      <c r="U63" s="201">
        <v>22.91</v>
      </c>
      <c r="V63" s="201">
        <v>4.68</v>
      </c>
      <c r="W63" s="201">
        <v>13.71</v>
      </c>
      <c r="X63" s="201">
        <v>43.32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57.31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74.91</v>
      </c>
      <c r="AQ63" s="201">
        <v>26.63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2.5299999999999998</v>
      </c>
      <c r="L64" s="201">
        <v>452.43</v>
      </c>
      <c r="M64" s="201">
        <v>27.17</v>
      </c>
      <c r="N64" s="201">
        <v>34.880000000000003</v>
      </c>
      <c r="O64" s="201">
        <v>0</v>
      </c>
      <c r="P64" s="201">
        <v>36.869999999999997</v>
      </c>
      <c r="Q64" s="201">
        <v>3.22</v>
      </c>
      <c r="R64" s="201">
        <v>12.53</v>
      </c>
      <c r="S64" s="201">
        <v>7.8</v>
      </c>
      <c r="T64" s="201">
        <v>0</v>
      </c>
      <c r="U64" s="201">
        <v>22.91</v>
      </c>
      <c r="V64" s="201">
        <v>4.68</v>
      </c>
      <c r="W64" s="201">
        <v>13.71</v>
      </c>
      <c r="X64" s="201">
        <v>43.32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57.31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74.91</v>
      </c>
      <c r="AQ64" s="201">
        <v>26.63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2.4700000000000002</v>
      </c>
      <c r="L65" s="201">
        <v>462.05</v>
      </c>
      <c r="M65" s="201">
        <v>27.17</v>
      </c>
      <c r="N65" s="201">
        <v>34.880000000000003</v>
      </c>
      <c r="O65" s="201">
        <v>0</v>
      </c>
      <c r="P65" s="201">
        <v>36.869999999999997</v>
      </c>
      <c r="Q65" s="201">
        <v>3.22</v>
      </c>
      <c r="R65" s="201">
        <v>12.53</v>
      </c>
      <c r="S65" s="201">
        <v>7.8</v>
      </c>
      <c r="T65" s="201">
        <v>0</v>
      </c>
      <c r="U65" s="201">
        <v>22.91</v>
      </c>
      <c r="V65" s="201">
        <v>4.68</v>
      </c>
      <c r="W65" s="201">
        <v>13.71</v>
      </c>
      <c r="X65" s="201">
        <v>43.32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57.31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74.91</v>
      </c>
      <c r="AQ65" s="201">
        <v>26.63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2.4700000000000002</v>
      </c>
      <c r="L66" s="201">
        <v>471.68</v>
      </c>
      <c r="M66" s="201">
        <v>27.17</v>
      </c>
      <c r="N66" s="201">
        <v>34.880000000000003</v>
      </c>
      <c r="O66" s="201">
        <v>0</v>
      </c>
      <c r="P66" s="201">
        <v>36.869999999999997</v>
      </c>
      <c r="Q66" s="201">
        <v>3.22</v>
      </c>
      <c r="R66" s="201">
        <v>12.53</v>
      </c>
      <c r="S66" s="201">
        <v>7.8</v>
      </c>
      <c r="T66" s="201">
        <v>0</v>
      </c>
      <c r="U66" s="201">
        <v>22.91</v>
      </c>
      <c r="V66" s="201">
        <v>4.68</v>
      </c>
      <c r="W66" s="201">
        <v>13.71</v>
      </c>
      <c r="X66" s="201">
        <v>43.32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57.31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74.91</v>
      </c>
      <c r="AQ66" s="201">
        <v>26.63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2.62</v>
      </c>
      <c r="L67" s="201">
        <v>481.3</v>
      </c>
      <c r="M67" s="201">
        <v>27.17</v>
      </c>
      <c r="N67" s="201">
        <v>34.880000000000003</v>
      </c>
      <c r="O67" s="201">
        <v>0</v>
      </c>
      <c r="P67" s="201">
        <v>36.869999999999997</v>
      </c>
      <c r="Q67" s="201">
        <v>3.22</v>
      </c>
      <c r="R67" s="201">
        <v>12.53</v>
      </c>
      <c r="S67" s="201">
        <v>7.8</v>
      </c>
      <c r="T67" s="201">
        <v>0</v>
      </c>
      <c r="U67" s="201">
        <v>22.91</v>
      </c>
      <c r="V67" s="201">
        <v>4.68</v>
      </c>
      <c r="W67" s="201">
        <v>13.71</v>
      </c>
      <c r="X67" s="201">
        <v>43.32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57.31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74.78</v>
      </c>
      <c r="AQ67" s="201">
        <v>26.63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2.76</v>
      </c>
      <c r="L68" s="201">
        <v>500.56</v>
      </c>
      <c r="M68" s="201">
        <v>27.17</v>
      </c>
      <c r="N68" s="201">
        <v>34.880000000000003</v>
      </c>
      <c r="O68" s="201">
        <v>0</v>
      </c>
      <c r="P68" s="201">
        <v>36.869999999999997</v>
      </c>
      <c r="Q68" s="201">
        <v>3.22</v>
      </c>
      <c r="R68" s="201">
        <v>12.53</v>
      </c>
      <c r="S68" s="201">
        <v>7.8</v>
      </c>
      <c r="T68" s="201">
        <v>0</v>
      </c>
      <c r="U68" s="201">
        <v>22.91</v>
      </c>
      <c r="V68" s="201">
        <v>4.68</v>
      </c>
      <c r="W68" s="201">
        <v>13.71</v>
      </c>
      <c r="X68" s="201">
        <v>43.32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57.31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74.78</v>
      </c>
      <c r="AQ68" s="201">
        <v>26.63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2.92</v>
      </c>
      <c r="L69" s="201">
        <v>510.19</v>
      </c>
      <c r="M69" s="201">
        <v>27.17</v>
      </c>
      <c r="N69" s="201">
        <v>34.880000000000003</v>
      </c>
      <c r="O69" s="201">
        <v>0</v>
      </c>
      <c r="P69" s="201">
        <v>36.869999999999997</v>
      </c>
      <c r="Q69" s="201">
        <v>3.22</v>
      </c>
      <c r="R69" s="201">
        <v>12.52</v>
      </c>
      <c r="S69" s="201">
        <v>7.8</v>
      </c>
      <c r="T69" s="201">
        <v>0</v>
      </c>
      <c r="U69" s="201">
        <v>22.91</v>
      </c>
      <c r="V69" s="201">
        <v>4.68</v>
      </c>
      <c r="W69" s="201">
        <v>13.71</v>
      </c>
      <c r="X69" s="201">
        <v>43.32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57.31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74.78</v>
      </c>
      <c r="AQ69" s="201">
        <v>26.63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</v>
      </c>
      <c r="L70" s="201">
        <v>519.80999999999995</v>
      </c>
      <c r="M70" s="201">
        <v>27.17</v>
      </c>
      <c r="N70" s="201">
        <v>34.880000000000003</v>
      </c>
      <c r="O70" s="201">
        <v>0</v>
      </c>
      <c r="P70" s="201">
        <v>36.869999999999997</v>
      </c>
      <c r="Q70" s="201">
        <v>3.22</v>
      </c>
      <c r="R70" s="201">
        <v>12.52</v>
      </c>
      <c r="S70" s="201">
        <v>7.8</v>
      </c>
      <c r="T70" s="201">
        <v>0</v>
      </c>
      <c r="U70" s="201">
        <v>22.91</v>
      </c>
      <c r="V70" s="201">
        <v>4.68</v>
      </c>
      <c r="W70" s="201">
        <v>13.71</v>
      </c>
      <c r="X70" s="201">
        <v>43.32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57.31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74.78</v>
      </c>
      <c r="AQ70" s="201">
        <v>26.63</v>
      </c>
      <c r="AR70" s="201">
        <v>23.92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</v>
      </c>
      <c r="L71" s="201">
        <v>554.76</v>
      </c>
      <c r="M71" s="201">
        <v>27.17</v>
      </c>
      <c r="N71" s="201">
        <v>34.880000000000003</v>
      </c>
      <c r="O71" s="201">
        <v>0</v>
      </c>
      <c r="P71" s="201">
        <v>36.869999999999997</v>
      </c>
      <c r="Q71" s="201">
        <v>3.22</v>
      </c>
      <c r="R71" s="201">
        <v>12.52</v>
      </c>
      <c r="S71" s="201">
        <v>7.8</v>
      </c>
      <c r="T71" s="201">
        <v>0</v>
      </c>
      <c r="U71" s="201">
        <v>22.91</v>
      </c>
      <c r="V71" s="201">
        <v>4.68</v>
      </c>
      <c r="W71" s="201">
        <v>13.71</v>
      </c>
      <c r="X71" s="201">
        <v>43.32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74.78</v>
      </c>
      <c r="AQ71" s="201">
        <v>26.64</v>
      </c>
      <c r="AR71" s="201">
        <v>16.899999999999999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</v>
      </c>
      <c r="L72" s="201">
        <v>556.86</v>
      </c>
      <c r="M72" s="201">
        <v>27.17</v>
      </c>
      <c r="N72" s="201">
        <v>34.880000000000003</v>
      </c>
      <c r="O72" s="201">
        <v>0</v>
      </c>
      <c r="P72" s="201">
        <v>36.869999999999997</v>
      </c>
      <c r="Q72" s="201">
        <v>3.22</v>
      </c>
      <c r="R72" s="201">
        <v>12.52</v>
      </c>
      <c r="S72" s="201">
        <v>7.8</v>
      </c>
      <c r="T72" s="201">
        <v>0</v>
      </c>
      <c r="U72" s="201">
        <v>22.91</v>
      </c>
      <c r="V72" s="201">
        <v>4.68</v>
      </c>
      <c r="W72" s="201">
        <v>13.71</v>
      </c>
      <c r="X72" s="201">
        <v>43.32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74.78</v>
      </c>
      <c r="AQ72" s="201">
        <v>26.64</v>
      </c>
      <c r="AR72" s="201">
        <v>10.01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2.9</v>
      </c>
      <c r="L73" s="201">
        <v>556.86</v>
      </c>
      <c r="M73" s="201">
        <v>27.17</v>
      </c>
      <c r="N73" s="201">
        <v>34.880000000000003</v>
      </c>
      <c r="O73" s="201">
        <v>0</v>
      </c>
      <c r="P73" s="201">
        <v>36.869999999999997</v>
      </c>
      <c r="Q73" s="201">
        <v>3.22</v>
      </c>
      <c r="R73" s="201">
        <v>12.52</v>
      </c>
      <c r="S73" s="201">
        <v>7.8</v>
      </c>
      <c r="T73" s="201">
        <v>0</v>
      </c>
      <c r="U73" s="201">
        <v>22.91</v>
      </c>
      <c r="V73" s="201">
        <v>4.68</v>
      </c>
      <c r="W73" s="201">
        <v>13.71</v>
      </c>
      <c r="X73" s="201">
        <v>43.32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74.78</v>
      </c>
      <c r="AQ73" s="201">
        <v>26.64</v>
      </c>
      <c r="AR73" s="201">
        <v>4.82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2.9</v>
      </c>
      <c r="L74" s="201">
        <v>556.86</v>
      </c>
      <c r="M74" s="201">
        <v>27.17</v>
      </c>
      <c r="N74" s="201">
        <v>34.880000000000003</v>
      </c>
      <c r="O74" s="201">
        <v>0</v>
      </c>
      <c r="P74" s="201">
        <v>36.869999999999997</v>
      </c>
      <c r="Q74" s="201">
        <v>3.22</v>
      </c>
      <c r="R74" s="201">
        <v>12.52</v>
      </c>
      <c r="S74" s="201">
        <v>7.8</v>
      </c>
      <c r="T74" s="201">
        <v>0</v>
      </c>
      <c r="U74" s="201">
        <v>22.91</v>
      </c>
      <c r="V74" s="201">
        <v>4.68</v>
      </c>
      <c r="W74" s="201">
        <v>13.71</v>
      </c>
      <c r="X74" s="201">
        <v>43.32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74.78</v>
      </c>
      <c r="AQ74" s="201">
        <v>26.64</v>
      </c>
      <c r="AR74" s="201">
        <v>1.85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4.4800000000000004</v>
      </c>
      <c r="L75" s="201">
        <v>556.86</v>
      </c>
      <c r="M75" s="201">
        <v>27.17</v>
      </c>
      <c r="N75" s="201">
        <v>34.880000000000003</v>
      </c>
      <c r="O75" s="201">
        <v>0</v>
      </c>
      <c r="P75" s="201">
        <v>36.869999999999997</v>
      </c>
      <c r="Q75" s="201">
        <v>3.22</v>
      </c>
      <c r="R75" s="201">
        <v>12.52</v>
      </c>
      <c r="S75" s="201">
        <v>7.8</v>
      </c>
      <c r="T75" s="201">
        <v>0</v>
      </c>
      <c r="U75" s="201">
        <v>22.91</v>
      </c>
      <c r="V75" s="201">
        <v>4.68</v>
      </c>
      <c r="W75" s="201">
        <v>13.71</v>
      </c>
      <c r="X75" s="201">
        <v>43.32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68.52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74.78</v>
      </c>
      <c r="AQ75" s="201">
        <v>26.64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4.4800000000000004</v>
      </c>
      <c r="L76" s="201">
        <v>556.86</v>
      </c>
      <c r="M76" s="201">
        <v>27.17</v>
      </c>
      <c r="N76" s="201">
        <v>34.880000000000003</v>
      </c>
      <c r="O76" s="201">
        <v>0</v>
      </c>
      <c r="P76" s="201">
        <v>36.869999999999997</v>
      </c>
      <c r="Q76" s="201">
        <v>3.22</v>
      </c>
      <c r="R76" s="201">
        <v>12.52</v>
      </c>
      <c r="S76" s="201">
        <v>7.8</v>
      </c>
      <c r="T76" s="201">
        <v>0</v>
      </c>
      <c r="U76" s="201">
        <v>22.91</v>
      </c>
      <c r="V76" s="201">
        <v>4.68</v>
      </c>
      <c r="W76" s="201">
        <v>13.71</v>
      </c>
      <c r="X76" s="201">
        <v>43.32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68.52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74.78</v>
      </c>
      <c r="AQ76" s="201">
        <v>26.64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4.4800000000000004</v>
      </c>
      <c r="L77" s="201">
        <v>556.42999999999995</v>
      </c>
      <c r="M77" s="201">
        <v>27.17</v>
      </c>
      <c r="N77" s="201">
        <v>34.880000000000003</v>
      </c>
      <c r="O77" s="201">
        <v>0</v>
      </c>
      <c r="P77" s="201">
        <v>36.869999999999997</v>
      </c>
      <c r="Q77" s="201">
        <v>3.22</v>
      </c>
      <c r="R77" s="201">
        <v>12.52</v>
      </c>
      <c r="S77" s="201">
        <v>7.8</v>
      </c>
      <c r="T77" s="201">
        <v>0</v>
      </c>
      <c r="U77" s="201">
        <v>22.91</v>
      </c>
      <c r="V77" s="201">
        <v>4.68</v>
      </c>
      <c r="W77" s="201">
        <v>13.71</v>
      </c>
      <c r="X77" s="201">
        <v>43.32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68.52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74.78</v>
      </c>
      <c r="AQ77" s="201">
        <v>26.64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4.4800000000000004</v>
      </c>
      <c r="L78" s="201">
        <v>556.42999999999995</v>
      </c>
      <c r="M78" s="201">
        <v>27.17</v>
      </c>
      <c r="N78" s="201">
        <v>34.880000000000003</v>
      </c>
      <c r="O78" s="201">
        <v>0</v>
      </c>
      <c r="P78" s="201">
        <v>36.869999999999997</v>
      </c>
      <c r="Q78" s="201">
        <v>3.22</v>
      </c>
      <c r="R78" s="201">
        <v>12.52</v>
      </c>
      <c r="S78" s="201">
        <v>7.8</v>
      </c>
      <c r="T78" s="201">
        <v>0</v>
      </c>
      <c r="U78" s="201">
        <v>22.91</v>
      </c>
      <c r="V78" s="201">
        <v>4.68</v>
      </c>
      <c r="W78" s="201">
        <v>13.71</v>
      </c>
      <c r="X78" s="201">
        <v>43.32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68.52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74.78</v>
      </c>
      <c r="AQ78" s="201">
        <v>26.64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4.4800000000000004</v>
      </c>
      <c r="L79" s="201">
        <v>556.42999999999995</v>
      </c>
      <c r="M79" s="201">
        <v>27.17</v>
      </c>
      <c r="N79" s="201">
        <v>34.880000000000003</v>
      </c>
      <c r="O79" s="201">
        <v>0</v>
      </c>
      <c r="P79" s="201">
        <v>36.869999999999997</v>
      </c>
      <c r="Q79" s="201">
        <v>3.22</v>
      </c>
      <c r="R79" s="201">
        <v>12.52</v>
      </c>
      <c r="S79" s="201">
        <v>7.8</v>
      </c>
      <c r="T79" s="201">
        <v>0</v>
      </c>
      <c r="U79" s="201">
        <v>22.91</v>
      </c>
      <c r="V79" s="201">
        <v>4.68</v>
      </c>
      <c r="W79" s="201">
        <v>13.71</v>
      </c>
      <c r="X79" s="201">
        <v>43.32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68.52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74.78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4.4800000000000004</v>
      </c>
      <c r="L80" s="201">
        <v>556.42999999999995</v>
      </c>
      <c r="M80" s="201">
        <v>27.17</v>
      </c>
      <c r="N80" s="201">
        <v>34.880000000000003</v>
      </c>
      <c r="O80" s="201">
        <v>0</v>
      </c>
      <c r="P80" s="201">
        <v>36.869999999999997</v>
      </c>
      <c r="Q80" s="201">
        <v>3.22</v>
      </c>
      <c r="R80" s="201">
        <v>12.52</v>
      </c>
      <c r="S80" s="201">
        <v>7.8</v>
      </c>
      <c r="T80" s="201">
        <v>0</v>
      </c>
      <c r="U80" s="201">
        <v>22.91</v>
      </c>
      <c r="V80" s="201">
        <v>4.68</v>
      </c>
      <c r="W80" s="201">
        <v>13.71</v>
      </c>
      <c r="X80" s="201">
        <v>43.32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68.52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74.78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4.4800000000000004</v>
      </c>
      <c r="L81" s="201">
        <v>556.42999999999995</v>
      </c>
      <c r="M81" s="201">
        <v>27.17</v>
      </c>
      <c r="N81" s="201">
        <v>34.880000000000003</v>
      </c>
      <c r="O81" s="201">
        <v>0</v>
      </c>
      <c r="P81" s="201">
        <v>36.869999999999997</v>
      </c>
      <c r="Q81" s="201">
        <v>3.22</v>
      </c>
      <c r="R81" s="201">
        <v>12.52</v>
      </c>
      <c r="S81" s="201">
        <v>7.8</v>
      </c>
      <c r="T81" s="201">
        <v>0</v>
      </c>
      <c r="U81" s="201">
        <v>22.91</v>
      </c>
      <c r="V81" s="201">
        <v>4.68</v>
      </c>
      <c r="W81" s="201">
        <v>13.71</v>
      </c>
      <c r="X81" s="201">
        <v>43.32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68.52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74.78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4.4800000000000004</v>
      </c>
      <c r="L82" s="201">
        <v>556.42999999999995</v>
      </c>
      <c r="M82" s="201">
        <v>27.17</v>
      </c>
      <c r="N82" s="201">
        <v>34.880000000000003</v>
      </c>
      <c r="O82" s="201">
        <v>0</v>
      </c>
      <c r="P82" s="201">
        <v>36.869999999999997</v>
      </c>
      <c r="Q82" s="201">
        <v>3.22</v>
      </c>
      <c r="R82" s="201">
        <v>12.52</v>
      </c>
      <c r="S82" s="201">
        <v>7.8</v>
      </c>
      <c r="T82" s="201">
        <v>0</v>
      </c>
      <c r="U82" s="201">
        <v>22.91</v>
      </c>
      <c r="V82" s="201">
        <v>4.68</v>
      </c>
      <c r="W82" s="201">
        <v>13.71</v>
      </c>
      <c r="X82" s="201">
        <v>43.32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68.52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74.78</v>
      </c>
      <c r="AQ82" s="201">
        <v>26.64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4.4800000000000004</v>
      </c>
      <c r="L83" s="201">
        <v>556.86</v>
      </c>
      <c r="M83" s="201">
        <v>27.17</v>
      </c>
      <c r="N83" s="201">
        <v>34.880000000000003</v>
      </c>
      <c r="O83" s="201">
        <v>0</v>
      </c>
      <c r="P83" s="201">
        <v>36.869999999999997</v>
      </c>
      <c r="Q83" s="201">
        <v>3.22</v>
      </c>
      <c r="R83" s="201">
        <v>12.52</v>
      </c>
      <c r="S83" s="201">
        <v>7.8</v>
      </c>
      <c r="T83" s="201">
        <v>0</v>
      </c>
      <c r="U83" s="201">
        <v>22.91</v>
      </c>
      <c r="V83" s="201">
        <v>4.68</v>
      </c>
      <c r="W83" s="201">
        <v>13.71</v>
      </c>
      <c r="X83" s="201">
        <v>43.32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68.52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74.78</v>
      </c>
      <c r="AQ83" s="201">
        <v>26.64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4.4800000000000004</v>
      </c>
      <c r="L84" s="201">
        <v>556.86</v>
      </c>
      <c r="M84" s="201">
        <v>27.17</v>
      </c>
      <c r="N84" s="201">
        <v>34.880000000000003</v>
      </c>
      <c r="O84" s="201">
        <v>0</v>
      </c>
      <c r="P84" s="201">
        <v>36.869999999999997</v>
      </c>
      <c r="Q84" s="201">
        <v>3.22</v>
      </c>
      <c r="R84" s="201">
        <v>12.52</v>
      </c>
      <c r="S84" s="201">
        <v>7.8</v>
      </c>
      <c r="T84" s="201">
        <v>0</v>
      </c>
      <c r="U84" s="201">
        <v>22.91</v>
      </c>
      <c r="V84" s="201">
        <v>4.68</v>
      </c>
      <c r="W84" s="201">
        <v>13.71</v>
      </c>
      <c r="X84" s="201">
        <v>43.32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68.52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74.78</v>
      </c>
      <c r="AQ84" s="201">
        <v>26.64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4.4800000000000004</v>
      </c>
      <c r="L85" s="201">
        <v>556.86</v>
      </c>
      <c r="M85" s="201">
        <v>27.17</v>
      </c>
      <c r="N85" s="201">
        <v>34.880000000000003</v>
      </c>
      <c r="O85" s="201">
        <v>0</v>
      </c>
      <c r="P85" s="201">
        <v>36.869999999999997</v>
      </c>
      <c r="Q85" s="201">
        <v>3.22</v>
      </c>
      <c r="R85" s="201">
        <v>12.52</v>
      </c>
      <c r="S85" s="201">
        <v>7.8</v>
      </c>
      <c r="T85" s="201">
        <v>0</v>
      </c>
      <c r="U85" s="201">
        <v>22.91</v>
      </c>
      <c r="V85" s="201">
        <v>4.22</v>
      </c>
      <c r="W85" s="201">
        <v>13.71</v>
      </c>
      <c r="X85" s="201">
        <v>43.32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74.78</v>
      </c>
      <c r="AQ85" s="201">
        <v>26.64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4.6500000000000004</v>
      </c>
      <c r="L86" s="201">
        <v>556.42999999999995</v>
      </c>
      <c r="M86" s="201">
        <v>27.17</v>
      </c>
      <c r="N86" s="201">
        <v>34.880000000000003</v>
      </c>
      <c r="O86" s="201">
        <v>0</v>
      </c>
      <c r="P86" s="201">
        <v>36.869999999999997</v>
      </c>
      <c r="Q86" s="201">
        <v>3.22</v>
      </c>
      <c r="R86" s="201">
        <v>12.52</v>
      </c>
      <c r="S86" s="201">
        <v>7.8</v>
      </c>
      <c r="T86" s="201">
        <v>0</v>
      </c>
      <c r="U86" s="201">
        <v>22.91</v>
      </c>
      <c r="V86" s="201">
        <v>4.22</v>
      </c>
      <c r="W86" s="201">
        <v>13.71</v>
      </c>
      <c r="X86" s="201">
        <v>43.32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74.78</v>
      </c>
      <c r="AQ86" s="201">
        <v>26.64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4.6500000000000004</v>
      </c>
      <c r="L87" s="201">
        <v>556.42999999999995</v>
      </c>
      <c r="M87" s="201">
        <v>27.17</v>
      </c>
      <c r="N87" s="201">
        <v>34.880000000000003</v>
      </c>
      <c r="O87" s="201">
        <v>0</v>
      </c>
      <c r="P87" s="201">
        <v>36.869999999999997</v>
      </c>
      <c r="Q87" s="201">
        <v>3.22</v>
      </c>
      <c r="R87" s="201">
        <v>12.53</v>
      </c>
      <c r="S87" s="201">
        <v>7.8</v>
      </c>
      <c r="T87" s="201">
        <v>0</v>
      </c>
      <c r="U87" s="201">
        <v>22.91</v>
      </c>
      <c r="V87" s="201">
        <v>4.22</v>
      </c>
      <c r="W87" s="201">
        <v>13.71</v>
      </c>
      <c r="X87" s="201">
        <v>43.32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74.78</v>
      </c>
      <c r="AQ87" s="201">
        <v>26.64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4.6500000000000004</v>
      </c>
      <c r="L88" s="201">
        <v>556.42999999999995</v>
      </c>
      <c r="M88" s="201">
        <v>27.17</v>
      </c>
      <c r="N88" s="201">
        <v>34.880000000000003</v>
      </c>
      <c r="O88" s="201">
        <v>0</v>
      </c>
      <c r="P88" s="201">
        <v>36.869999999999997</v>
      </c>
      <c r="Q88" s="201">
        <v>3.22</v>
      </c>
      <c r="R88" s="201">
        <v>12.53</v>
      </c>
      <c r="S88" s="201">
        <v>7.8</v>
      </c>
      <c r="T88" s="201">
        <v>0</v>
      </c>
      <c r="U88" s="201">
        <v>22.91</v>
      </c>
      <c r="V88" s="201">
        <v>4.22</v>
      </c>
      <c r="W88" s="201">
        <v>13.71</v>
      </c>
      <c r="X88" s="201">
        <v>43.32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74.78</v>
      </c>
      <c r="AQ88" s="201">
        <v>26.64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4.6500000000000004</v>
      </c>
      <c r="L89" s="201">
        <v>556.42999999999995</v>
      </c>
      <c r="M89" s="201">
        <v>27.17</v>
      </c>
      <c r="N89" s="201">
        <v>34.880000000000003</v>
      </c>
      <c r="O89" s="201">
        <v>0</v>
      </c>
      <c r="P89" s="201">
        <v>36.869999999999997</v>
      </c>
      <c r="Q89" s="201">
        <v>3.22</v>
      </c>
      <c r="R89" s="201">
        <v>12.53</v>
      </c>
      <c r="S89" s="201">
        <v>7.8</v>
      </c>
      <c r="T89" s="201">
        <v>0</v>
      </c>
      <c r="U89" s="201">
        <v>22.91</v>
      </c>
      <c r="V89" s="201">
        <v>4.22</v>
      </c>
      <c r="W89" s="201">
        <v>13.71</v>
      </c>
      <c r="X89" s="201">
        <v>43.32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74.78</v>
      </c>
      <c r="AQ89" s="201">
        <v>26.64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</v>
      </c>
      <c r="L90" s="201">
        <v>556.86</v>
      </c>
      <c r="M90" s="201">
        <v>27.17</v>
      </c>
      <c r="N90" s="201">
        <v>34.880000000000003</v>
      </c>
      <c r="O90" s="201">
        <v>0</v>
      </c>
      <c r="P90" s="201">
        <v>36.869999999999997</v>
      </c>
      <c r="Q90" s="201">
        <v>3.22</v>
      </c>
      <c r="R90" s="201">
        <v>12.53</v>
      </c>
      <c r="S90" s="201">
        <v>7.8</v>
      </c>
      <c r="T90" s="201">
        <v>0</v>
      </c>
      <c r="U90" s="201">
        <v>22.91</v>
      </c>
      <c r="V90" s="201">
        <v>4.22</v>
      </c>
      <c r="W90" s="201">
        <v>13.71</v>
      </c>
      <c r="X90" s="201">
        <v>43.32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74.78</v>
      </c>
      <c r="AQ90" s="201">
        <v>26.64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2.9</v>
      </c>
      <c r="L91" s="201">
        <v>556.86</v>
      </c>
      <c r="M91" s="201">
        <v>27.17</v>
      </c>
      <c r="N91" s="201">
        <v>34.880000000000003</v>
      </c>
      <c r="O91" s="201">
        <v>0</v>
      </c>
      <c r="P91" s="201">
        <v>36.869999999999997</v>
      </c>
      <c r="Q91" s="201">
        <v>3.22</v>
      </c>
      <c r="R91" s="201">
        <v>12.53</v>
      </c>
      <c r="S91" s="201">
        <v>7.8</v>
      </c>
      <c r="T91" s="201">
        <v>0</v>
      </c>
      <c r="U91" s="201">
        <v>22.91</v>
      </c>
      <c r="V91" s="201">
        <v>4.22</v>
      </c>
      <c r="W91" s="201">
        <v>13.71</v>
      </c>
      <c r="X91" s="201">
        <v>43.32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74.78</v>
      </c>
      <c r="AQ91" s="201">
        <v>26.64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</v>
      </c>
      <c r="L92" s="201">
        <v>556.86</v>
      </c>
      <c r="M92" s="201">
        <v>27.17</v>
      </c>
      <c r="N92" s="201">
        <v>34.880000000000003</v>
      </c>
      <c r="O92" s="201">
        <v>0</v>
      </c>
      <c r="P92" s="201">
        <v>36.869999999999997</v>
      </c>
      <c r="Q92" s="201">
        <v>3.22</v>
      </c>
      <c r="R92" s="201">
        <v>12.53</v>
      </c>
      <c r="S92" s="201">
        <v>7.8</v>
      </c>
      <c r="T92" s="201">
        <v>0</v>
      </c>
      <c r="U92" s="201">
        <v>22.91</v>
      </c>
      <c r="V92" s="201">
        <v>4.22</v>
      </c>
      <c r="W92" s="201">
        <v>13.71</v>
      </c>
      <c r="X92" s="201">
        <v>43.32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74.78</v>
      </c>
      <c r="AQ92" s="201">
        <v>26.64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</v>
      </c>
      <c r="L93" s="201">
        <v>556.86</v>
      </c>
      <c r="M93" s="201">
        <v>27.17</v>
      </c>
      <c r="N93" s="201">
        <v>34.880000000000003</v>
      </c>
      <c r="O93" s="201">
        <v>0</v>
      </c>
      <c r="P93" s="201">
        <v>36.869999999999997</v>
      </c>
      <c r="Q93" s="201">
        <v>3.22</v>
      </c>
      <c r="R93" s="201">
        <v>12.53</v>
      </c>
      <c r="S93" s="201">
        <v>7.8</v>
      </c>
      <c r="T93" s="201">
        <v>0</v>
      </c>
      <c r="U93" s="201">
        <v>22.91</v>
      </c>
      <c r="V93" s="201">
        <v>4.22</v>
      </c>
      <c r="W93" s="201">
        <v>13.71</v>
      </c>
      <c r="X93" s="201">
        <v>43.32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74.78</v>
      </c>
      <c r="AQ93" s="201">
        <v>26.64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</v>
      </c>
      <c r="L94" s="201">
        <v>556.86</v>
      </c>
      <c r="M94" s="201">
        <v>27.17</v>
      </c>
      <c r="N94" s="201">
        <v>34.880000000000003</v>
      </c>
      <c r="O94" s="201">
        <v>0</v>
      </c>
      <c r="P94" s="201">
        <v>36.869999999999997</v>
      </c>
      <c r="Q94" s="201">
        <v>3.22</v>
      </c>
      <c r="R94" s="201">
        <v>12.53</v>
      </c>
      <c r="S94" s="201">
        <v>7.8</v>
      </c>
      <c r="T94" s="201">
        <v>0</v>
      </c>
      <c r="U94" s="201">
        <v>22.91</v>
      </c>
      <c r="V94" s="201">
        <v>4.22</v>
      </c>
      <c r="W94" s="201">
        <v>13.71</v>
      </c>
      <c r="X94" s="201">
        <v>43.32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74.78</v>
      </c>
      <c r="AQ94" s="201">
        <v>26.64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</v>
      </c>
      <c r="L95" s="201">
        <v>556.86</v>
      </c>
      <c r="M95" s="201">
        <v>27.17</v>
      </c>
      <c r="N95" s="201">
        <v>34.880000000000003</v>
      </c>
      <c r="O95" s="201">
        <v>0</v>
      </c>
      <c r="P95" s="201">
        <v>36.869999999999997</v>
      </c>
      <c r="Q95" s="201">
        <v>3.22</v>
      </c>
      <c r="R95" s="201">
        <v>12.52</v>
      </c>
      <c r="S95" s="201">
        <v>7.8</v>
      </c>
      <c r="T95" s="201">
        <v>0</v>
      </c>
      <c r="U95" s="201">
        <v>22.91</v>
      </c>
      <c r="V95" s="201">
        <v>4.22</v>
      </c>
      <c r="W95" s="201">
        <v>13.71</v>
      </c>
      <c r="X95" s="201">
        <v>43.32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53.43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74.78</v>
      </c>
      <c r="AQ95" s="201">
        <v>26.64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3.13</v>
      </c>
      <c r="L96" s="201">
        <v>556.86</v>
      </c>
      <c r="M96" s="201">
        <v>27.17</v>
      </c>
      <c r="N96" s="201">
        <v>34.880000000000003</v>
      </c>
      <c r="O96" s="201">
        <v>0</v>
      </c>
      <c r="P96" s="201">
        <v>36.869999999999997</v>
      </c>
      <c r="Q96" s="201">
        <v>3.22</v>
      </c>
      <c r="R96" s="201">
        <v>12.52</v>
      </c>
      <c r="S96" s="201">
        <v>7.8</v>
      </c>
      <c r="T96" s="201">
        <v>0</v>
      </c>
      <c r="U96" s="201">
        <v>22.91</v>
      </c>
      <c r="V96" s="201">
        <v>4.22</v>
      </c>
      <c r="W96" s="201">
        <v>13.71</v>
      </c>
      <c r="X96" s="201">
        <v>43.32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53.43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74.78</v>
      </c>
      <c r="AQ96" s="201">
        <v>26.64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</v>
      </c>
      <c r="L97" s="201">
        <v>490.92</v>
      </c>
      <c r="M97" s="201">
        <v>27.17</v>
      </c>
      <c r="N97" s="201">
        <v>34.880000000000003</v>
      </c>
      <c r="O97" s="201">
        <v>0</v>
      </c>
      <c r="P97" s="201">
        <v>36.869999999999997</v>
      </c>
      <c r="Q97" s="201">
        <v>3.22</v>
      </c>
      <c r="R97" s="201">
        <v>6.93</v>
      </c>
      <c r="S97" s="201">
        <v>4.33</v>
      </c>
      <c r="T97" s="201">
        <v>0</v>
      </c>
      <c r="U97" s="201">
        <v>22.91</v>
      </c>
      <c r="V97" s="201">
        <v>3.85</v>
      </c>
      <c r="W97" s="201">
        <v>7.57</v>
      </c>
      <c r="X97" s="201">
        <v>24.06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53.43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38.5</v>
      </c>
      <c r="AQ97" s="201">
        <v>7.7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</v>
      </c>
      <c r="L98" s="201">
        <v>423.54</v>
      </c>
      <c r="M98" s="201">
        <v>27.17</v>
      </c>
      <c r="N98" s="201">
        <v>34.880000000000003</v>
      </c>
      <c r="O98" s="201">
        <v>0</v>
      </c>
      <c r="P98" s="201">
        <v>36.869999999999997</v>
      </c>
      <c r="Q98" s="201">
        <v>3.22</v>
      </c>
      <c r="R98" s="201">
        <v>6.93</v>
      </c>
      <c r="S98" s="201">
        <v>4.33</v>
      </c>
      <c r="T98" s="201">
        <v>0</v>
      </c>
      <c r="U98" s="201">
        <v>22.91</v>
      </c>
      <c r="V98" s="201">
        <v>3.85</v>
      </c>
      <c r="W98" s="201">
        <v>13.71</v>
      </c>
      <c r="X98" s="201">
        <v>42.76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53.43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38.5</v>
      </c>
      <c r="AQ98" s="201">
        <v>7.7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8.2679999999999934E-2</v>
      </c>
      <c r="L99">
        <f t="shared" si="0"/>
        <v>11.314337500000004</v>
      </c>
      <c r="M99">
        <f t="shared" si="0"/>
        <v>0.65208000000000099</v>
      </c>
      <c r="N99">
        <f t="shared" si="0"/>
        <v>0.83712000000000186</v>
      </c>
      <c r="O99">
        <f t="shared" si="0"/>
        <v>0</v>
      </c>
      <c r="P99">
        <f t="shared" si="0"/>
        <v>0.88487999999999822</v>
      </c>
      <c r="Q99">
        <f t="shared" si="0"/>
        <v>7.6592500000000077E-2</v>
      </c>
      <c r="R99">
        <f t="shared" si="0"/>
        <v>0.26525749999999976</v>
      </c>
      <c r="S99">
        <f t="shared" si="0"/>
        <v>0.15999249999999998</v>
      </c>
      <c r="T99">
        <f t="shared" si="0"/>
        <v>0</v>
      </c>
      <c r="U99">
        <f t="shared" si="0"/>
        <v>0.54930000000000079</v>
      </c>
      <c r="V99">
        <f t="shared" si="0"/>
        <v>0.1091300000000002</v>
      </c>
      <c r="W99">
        <f t="shared" si="0"/>
        <v>0.32441750000000041</v>
      </c>
      <c r="X99">
        <f t="shared" si="0"/>
        <v>1.0250950000000016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1.4346875000000003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1.5728374999999986</v>
      </c>
      <c r="AQ99">
        <f t="shared" si="0"/>
        <v>0.52091000000000087</v>
      </c>
      <c r="AR99">
        <f t="shared" si="0"/>
        <v>0.24681500000000017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22.64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22.64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22.64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22.64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22.64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22.64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22.64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22.64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22.64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22.64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0.55110000000000026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4.92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4.92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4.92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4.92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4.92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4.92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4.92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4.92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4.92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4.92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0.11980000000000005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277.22000000000003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277.22000000000003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277.22000000000003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277.22000000000003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277.22000000000003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293.61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293.61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30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30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30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30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70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130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215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215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315</v>
      </c>
      <c r="L75" s="201">
        <v>0</v>
      </c>
      <c r="M75" s="201">
        <v>0</v>
      </c>
      <c r="N75" s="201">
        <v>0</v>
      </c>
      <c r="O75" s="201">
        <v>0</v>
      </c>
      <c r="P75" s="201">
        <v>215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315</v>
      </c>
      <c r="L76" s="201">
        <v>0</v>
      </c>
      <c r="M76" s="201">
        <v>0</v>
      </c>
      <c r="N76" s="201">
        <v>0</v>
      </c>
      <c r="O76" s="201">
        <v>0</v>
      </c>
      <c r="P76" s="201">
        <v>215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315</v>
      </c>
      <c r="L77" s="201">
        <v>0</v>
      </c>
      <c r="M77" s="201">
        <v>0</v>
      </c>
      <c r="N77" s="201">
        <v>0</v>
      </c>
      <c r="O77" s="201">
        <v>0</v>
      </c>
      <c r="P77" s="201">
        <v>215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315</v>
      </c>
      <c r="L78" s="201">
        <v>0</v>
      </c>
      <c r="M78" s="201">
        <v>0</v>
      </c>
      <c r="N78" s="201">
        <v>0</v>
      </c>
      <c r="O78" s="201">
        <v>0</v>
      </c>
      <c r="P78" s="201">
        <v>215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315</v>
      </c>
      <c r="L79" s="201">
        <v>0</v>
      </c>
      <c r="M79" s="201">
        <v>0</v>
      </c>
      <c r="N79" s="201">
        <v>0</v>
      </c>
      <c r="O79" s="201">
        <v>0</v>
      </c>
      <c r="P79" s="201">
        <v>215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315</v>
      </c>
      <c r="L80" s="201">
        <v>0</v>
      </c>
      <c r="M80" s="201">
        <v>0</v>
      </c>
      <c r="N80" s="201">
        <v>0</v>
      </c>
      <c r="O80" s="201">
        <v>0</v>
      </c>
      <c r="P80" s="201">
        <v>215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315</v>
      </c>
      <c r="L81" s="201">
        <v>0</v>
      </c>
      <c r="M81" s="201">
        <v>0</v>
      </c>
      <c r="N81" s="201">
        <v>0</v>
      </c>
      <c r="O81" s="201">
        <v>0</v>
      </c>
      <c r="P81" s="201">
        <v>215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315</v>
      </c>
      <c r="L82" s="201">
        <v>0</v>
      </c>
      <c r="M82" s="201">
        <v>0</v>
      </c>
      <c r="N82" s="201">
        <v>0</v>
      </c>
      <c r="O82" s="201">
        <v>0</v>
      </c>
      <c r="P82" s="201">
        <v>215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315</v>
      </c>
      <c r="L83" s="201">
        <v>0</v>
      </c>
      <c r="M83" s="201">
        <v>0</v>
      </c>
      <c r="N83" s="201">
        <v>0</v>
      </c>
      <c r="O83" s="201">
        <v>0</v>
      </c>
      <c r="P83" s="201">
        <v>215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315</v>
      </c>
      <c r="L84" s="201">
        <v>0</v>
      </c>
      <c r="M84" s="201">
        <v>0</v>
      </c>
      <c r="N84" s="201">
        <v>0</v>
      </c>
      <c r="O84" s="201">
        <v>0</v>
      </c>
      <c r="P84" s="201">
        <v>215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0</v>
      </c>
      <c r="P85" s="201">
        <v>215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0</v>
      </c>
      <c r="P86" s="201">
        <v>215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277.22000000000003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277.22000000000003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277.22000000000003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6.6437450000000009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0.83250000000000002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30.72</v>
      </c>
      <c r="H3" s="201">
        <v>0</v>
      </c>
      <c r="I3" s="201">
        <v>0</v>
      </c>
      <c r="J3" s="201">
        <v>39.47</v>
      </c>
      <c r="K3" s="201">
        <v>56.12</v>
      </c>
      <c r="L3" s="201">
        <v>0.36</v>
      </c>
      <c r="M3" s="201">
        <v>2.38</v>
      </c>
      <c r="N3" s="201">
        <v>1.94</v>
      </c>
      <c r="O3" s="201">
        <v>2.74</v>
      </c>
      <c r="P3" s="201">
        <v>0.92</v>
      </c>
      <c r="Q3" s="201">
        <v>0.18</v>
      </c>
      <c r="R3" s="201">
        <v>0.69</v>
      </c>
      <c r="S3" s="201">
        <v>0.4</v>
      </c>
      <c r="T3" s="201">
        <v>0</v>
      </c>
      <c r="U3" s="201">
        <v>2.15</v>
      </c>
      <c r="V3" s="201">
        <v>0</v>
      </c>
      <c r="W3" s="201">
        <v>0.76</v>
      </c>
      <c r="X3" s="201">
        <v>2.42</v>
      </c>
      <c r="Y3" s="201">
        <v>0</v>
      </c>
      <c r="Z3" s="201">
        <v>4.57</v>
      </c>
      <c r="AA3" s="201">
        <v>1.48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30.72</v>
      </c>
      <c r="H4" s="201">
        <v>0</v>
      </c>
      <c r="I4" s="201">
        <v>0</v>
      </c>
      <c r="J4" s="201">
        <v>39.47</v>
      </c>
      <c r="K4" s="201">
        <v>75.290000000000006</v>
      </c>
      <c r="L4" s="201">
        <v>0.36</v>
      </c>
      <c r="M4" s="201">
        <v>2.38</v>
      </c>
      <c r="N4" s="201">
        <v>1.94</v>
      </c>
      <c r="O4" s="201">
        <v>2.74</v>
      </c>
      <c r="P4" s="201">
        <v>0.92</v>
      </c>
      <c r="Q4" s="201">
        <v>0.18</v>
      </c>
      <c r="R4" s="201">
        <v>0.69</v>
      </c>
      <c r="S4" s="201">
        <v>0.43</v>
      </c>
      <c r="T4" s="201">
        <v>0</v>
      </c>
      <c r="U4" s="201">
        <v>2.15</v>
      </c>
      <c r="V4" s="201">
        <v>0</v>
      </c>
      <c r="W4" s="201">
        <v>0.76</v>
      </c>
      <c r="X4" s="201">
        <v>2.42</v>
      </c>
      <c r="Y4" s="201">
        <v>0</v>
      </c>
      <c r="Z4" s="201">
        <v>4.57</v>
      </c>
      <c r="AA4" s="201">
        <v>1.48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30.72</v>
      </c>
      <c r="H5" s="201">
        <v>0</v>
      </c>
      <c r="I5" s="201">
        <v>0</v>
      </c>
      <c r="J5" s="201">
        <v>39.47</v>
      </c>
      <c r="K5" s="201">
        <v>56.11</v>
      </c>
      <c r="L5" s="201">
        <v>0.36</v>
      </c>
      <c r="M5" s="201">
        <v>2.38</v>
      </c>
      <c r="N5" s="201">
        <v>1.94</v>
      </c>
      <c r="O5" s="201">
        <v>2.74</v>
      </c>
      <c r="P5" s="201">
        <v>0.92</v>
      </c>
      <c r="Q5" s="201">
        <v>0.18</v>
      </c>
      <c r="R5" s="201">
        <v>0.69</v>
      </c>
      <c r="S5" s="201">
        <v>0.43</v>
      </c>
      <c r="T5" s="201">
        <v>0</v>
      </c>
      <c r="U5" s="201">
        <v>2.15</v>
      </c>
      <c r="V5" s="201">
        <v>0</v>
      </c>
      <c r="W5" s="201">
        <v>0.86</v>
      </c>
      <c r="X5" s="201">
        <v>2.42</v>
      </c>
      <c r="Y5" s="201">
        <v>0</v>
      </c>
      <c r="Z5" s="201">
        <v>4.57</v>
      </c>
      <c r="AA5" s="201">
        <v>1.48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30.72</v>
      </c>
      <c r="H6" s="201">
        <v>0</v>
      </c>
      <c r="I6" s="201">
        <v>0</v>
      </c>
      <c r="J6" s="201">
        <v>39.47</v>
      </c>
      <c r="K6" s="201">
        <v>46.49</v>
      </c>
      <c r="L6" s="201">
        <v>0.36</v>
      </c>
      <c r="M6" s="201">
        <v>2.38</v>
      </c>
      <c r="N6" s="201">
        <v>1.94</v>
      </c>
      <c r="O6" s="201">
        <v>2.74</v>
      </c>
      <c r="P6" s="201">
        <v>0.92</v>
      </c>
      <c r="Q6" s="201">
        <v>0.18</v>
      </c>
      <c r="R6" s="201">
        <v>0.69</v>
      </c>
      <c r="S6" s="201">
        <v>0.43</v>
      </c>
      <c r="T6" s="201">
        <v>0</v>
      </c>
      <c r="U6" s="201">
        <v>2.15</v>
      </c>
      <c r="V6" s="201">
        <v>0.27</v>
      </c>
      <c r="W6" s="201">
        <v>0.76</v>
      </c>
      <c r="X6" s="201">
        <v>2.42</v>
      </c>
      <c r="Y6" s="201">
        <v>0</v>
      </c>
      <c r="Z6" s="201">
        <v>7.91</v>
      </c>
      <c r="AA6" s="201">
        <v>1.48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30.72</v>
      </c>
      <c r="H7" s="201">
        <v>0</v>
      </c>
      <c r="I7" s="201">
        <v>0</v>
      </c>
      <c r="J7" s="201">
        <v>39.47</v>
      </c>
      <c r="K7" s="201">
        <v>53.45</v>
      </c>
      <c r="L7" s="201">
        <v>0.36</v>
      </c>
      <c r="M7" s="201">
        <v>2.38</v>
      </c>
      <c r="N7" s="201">
        <v>1.94</v>
      </c>
      <c r="O7" s="201">
        <v>2.74</v>
      </c>
      <c r="P7" s="201">
        <v>0.92</v>
      </c>
      <c r="Q7" s="201">
        <v>0.18</v>
      </c>
      <c r="R7" s="201">
        <v>0.69</v>
      </c>
      <c r="S7" s="201">
        <v>0.43</v>
      </c>
      <c r="T7" s="201">
        <v>0</v>
      </c>
      <c r="U7" s="201">
        <v>2.15</v>
      </c>
      <c r="V7" s="201">
        <v>0</v>
      </c>
      <c r="W7" s="201">
        <v>0.76</v>
      </c>
      <c r="X7" s="201">
        <v>2.42</v>
      </c>
      <c r="Y7" s="201">
        <v>0</v>
      </c>
      <c r="Z7" s="201">
        <v>4.57</v>
      </c>
      <c r="AA7" s="201">
        <v>1.48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30.72</v>
      </c>
      <c r="H8" s="201">
        <v>0</v>
      </c>
      <c r="I8" s="201">
        <v>0</v>
      </c>
      <c r="J8" s="201">
        <v>39.47</v>
      </c>
      <c r="K8" s="201">
        <v>68.069999999999993</v>
      </c>
      <c r="L8" s="201">
        <v>0.36</v>
      </c>
      <c r="M8" s="201">
        <v>2.38</v>
      </c>
      <c r="N8" s="201">
        <v>1.94</v>
      </c>
      <c r="O8" s="201">
        <v>2.74</v>
      </c>
      <c r="P8" s="201">
        <v>0.92</v>
      </c>
      <c r="Q8" s="201">
        <v>0.18</v>
      </c>
      <c r="R8" s="201">
        <v>0.69</v>
      </c>
      <c r="S8" s="201">
        <v>0.43</v>
      </c>
      <c r="T8" s="201">
        <v>0</v>
      </c>
      <c r="U8" s="201">
        <v>2.15</v>
      </c>
      <c r="V8" s="201">
        <v>0</v>
      </c>
      <c r="W8" s="201">
        <v>0.76</v>
      </c>
      <c r="X8" s="201">
        <v>2.42</v>
      </c>
      <c r="Y8" s="201">
        <v>0</v>
      </c>
      <c r="Z8" s="201">
        <v>4.57</v>
      </c>
      <c r="AA8" s="201">
        <v>1.48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30.72</v>
      </c>
      <c r="H9" s="201">
        <v>0</v>
      </c>
      <c r="I9" s="201">
        <v>0</v>
      </c>
      <c r="J9" s="201">
        <v>39.47</v>
      </c>
      <c r="K9" s="201">
        <v>81.150000000000006</v>
      </c>
      <c r="L9" s="201">
        <v>4.67</v>
      </c>
      <c r="M9" s="201">
        <v>2.38</v>
      </c>
      <c r="N9" s="201">
        <v>1.94</v>
      </c>
      <c r="O9" s="201">
        <v>2.74</v>
      </c>
      <c r="P9" s="201">
        <v>0.92</v>
      </c>
      <c r="Q9" s="201">
        <v>0.18</v>
      </c>
      <c r="R9" s="201">
        <v>0.69</v>
      </c>
      <c r="S9" s="201">
        <v>0.43</v>
      </c>
      <c r="T9" s="201">
        <v>0</v>
      </c>
      <c r="U9" s="201">
        <v>2.15</v>
      </c>
      <c r="V9" s="201">
        <v>0</v>
      </c>
      <c r="W9" s="201">
        <v>0.76</v>
      </c>
      <c r="X9" s="201">
        <v>2.42</v>
      </c>
      <c r="Y9" s="201">
        <v>0</v>
      </c>
      <c r="Z9" s="201">
        <v>4.57</v>
      </c>
      <c r="AA9" s="201">
        <v>1.48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30.72</v>
      </c>
      <c r="H10" s="201">
        <v>0</v>
      </c>
      <c r="I10" s="201">
        <v>0</v>
      </c>
      <c r="J10" s="201">
        <v>39.47</v>
      </c>
      <c r="K10" s="201">
        <v>94.07</v>
      </c>
      <c r="L10" s="201">
        <v>4.67</v>
      </c>
      <c r="M10" s="201">
        <v>2.38</v>
      </c>
      <c r="N10" s="201">
        <v>1.94</v>
      </c>
      <c r="O10" s="201">
        <v>2.74</v>
      </c>
      <c r="P10" s="201">
        <v>0.92</v>
      </c>
      <c r="Q10" s="201">
        <v>2.2400000000000002</v>
      </c>
      <c r="R10" s="201">
        <v>0.69</v>
      </c>
      <c r="S10" s="201">
        <v>5.41</v>
      </c>
      <c r="T10" s="201">
        <v>0</v>
      </c>
      <c r="U10" s="201">
        <v>2.15</v>
      </c>
      <c r="V10" s="201">
        <v>0</v>
      </c>
      <c r="W10" s="201">
        <v>0.76</v>
      </c>
      <c r="X10" s="201">
        <v>2.42</v>
      </c>
      <c r="Y10" s="201">
        <v>0</v>
      </c>
      <c r="Z10" s="201">
        <v>4.57</v>
      </c>
      <c r="AA10" s="201">
        <v>7.85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18.77</v>
      </c>
      <c r="E11" s="201">
        <v>0</v>
      </c>
      <c r="F11" s="201">
        <v>0</v>
      </c>
      <c r="G11" s="201">
        <v>30.72</v>
      </c>
      <c r="H11" s="201">
        <v>0</v>
      </c>
      <c r="I11" s="201">
        <v>0</v>
      </c>
      <c r="J11" s="201">
        <v>39.47</v>
      </c>
      <c r="K11" s="201">
        <v>106.72</v>
      </c>
      <c r="L11" s="201">
        <v>4.67</v>
      </c>
      <c r="M11" s="201">
        <v>2.38</v>
      </c>
      <c r="N11" s="201">
        <v>1.94</v>
      </c>
      <c r="O11" s="201">
        <v>2.74</v>
      </c>
      <c r="P11" s="201">
        <v>0.92</v>
      </c>
      <c r="Q11" s="201">
        <v>2.2400000000000002</v>
      </c>
      <c r="R11" s="201">
        <v>0.69</v>
      </c>
      <c r="S11" s="201">
        <v>5.41</v>
      </c>
      <c r="T11" s="201">
        <v>0</v>
      </c>
      <c r="U11" s="201">
        <v>2.15</v>
      </c>
      <c r="V11" s="201">
        <v>0</v>
      </c>
      <c r="W11" s="201">
        <v>0.76</v>
      </c>
      <c r="X11" s="201">
        <v>2.42</v>
      </c>
      <c r="Y11" s="201">
        <v>0</v>
      </c>
      <c r="Z11" s="201">
        <v>4.57</v>
      </c>
      <c r="AA11" s="201">
        <v>11.7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18.77</v>
      </c>
      <c r="E12" s="201">
        <v>0</v>
      </c>
      <c r="F12" s="201">
        <v>0</v>
      </c>
      <c r="G12" s="201">
        <v>30.72</v>
      </c>
      <c r="H12" s="201">
        <v>0</v>
      </c>
      <c r="I12" s="201">
        <v>0</v>
      </c>
      <c r="J12" s="201">
        <v>39.47</v>
      </c>
      <c r="K12" s="201">
        <v>115.99</v>
      </c>
      <c r="L12" s="201">
        <v>4.66</v>
      </c>
      <c r="M12" s="201">
        <v>2.38</v>
      </c>
      <c r="N12" s="201">
        <v>1.94</v>
      </c>
      <c r="O12" s="201">
        <v>2.74</v>
      </c>
      <c r="P12" s="201">
        <v>0.92</v>
      </c>
      <c r="Q12" s="201">
        <v>2.2400000000000002</v>
      </c>
      <c r="R12" s="201">
        <v>0.69</v>
      </c>
      <c r="S12" s="201">
        <v>5.41</v>
      </c>
      <c r="T12" s="201">
        <v>0</v>
      </c>
      <c r="U12" s="201">
        <v>2.15</v>
      </c>
      <c r="V12" s="201">
        <v>0</v>
      </c>
      <c r="W12" s="201">
        <v>0.76</v>
      </c>
      <c r="X12" s="201">
        <v>2.42</v>
      </c>
      <c r="Y12" s="201">
        <v>0</v>
      </c>
      <c r="Z12" s="201">
        <v>4.57</v>
      </c>
      <c r="AA12" s="201">
        <v>15.55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18.77</v>
      </c>
      <c r="E13" s="201">
        <v>0</v>
      </c>
      <c r="F13" s="201">
        <v>0</v>
      </c>
      <c r="G13" s="201">
        <v>30.72</v>
      </c>
      <c r="H13" s="201">
        <v>0</v>
      </c>
      <c r="I13" s="201">
        <v>0</v>
      </c>
      <c r="J13" s="201">
        <v>39.47</v>
      </c>
      <c r="K13" s="201">
        <v>117.59</v>
      </c>
      <c r="L13" s="201">
        <v>0.47</v>
      </c>
      <c r="M13" s="201">
        <v>2.38</v>
      </c>
      <c r="N13" s="201">
        <v>1.94</v>
      </c>
      <c r="O13" s="201">
        <v>2.74</v>
      </c>
      <c r="P13" s="201">
        <v>0.92</v>
      </c>
      <c r="Q13" s="201">
        <v>1.1499999999999999</v>
      </c>
      <c r="R13" s="201">
        <v>0.69</v>
      </c>
      <c r="S13" s="201">
        <v>3.31</v>
      </c>
      <c r="T13" s="201">
        <v>0</v>
      </c>
      <c r="U13" s="201">
        <v>2.15</v>
      </c>
      <c r="V13" s="201">
        <v>0</v>
      </c>
      <c r="W13" s="201">
        <v>0.76</v>
      </c>
      <c r="X13" s="201">
        <v>2.42</v>
      </c>
      <c r="Y13" s="201">
        <v>0</v>
      </c>
      <c r="Z13" s="201">
        <v>4.57</v>
      </c>
      <c r="AA13" s="201">
        <v>1.48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18.77</v>
      </c>
      <c r="E14" s="201">
        <v>0</v>
      </c>
      <c r="F14" s="201">
        <v>0</v>
      </c>
      <c r="G14" s="201">
        <v>30.72</v>
      </c>
      <c r="H14" s="201">
        <v>0</v>
      </c>
      <c r="I14" s="201">
        <v>0</v>
      </c>
      <c r="J14" s="201">
        <v>39.47</v>
      </c>
      <c r="K14" s="201">
        <v>117.59</v>
      </c>
      <c r="L14" s="201">
        <v>0.47</v>
      </c>
      <c r="M14" s="201">
        <v>2.38</v>
      </c>
      <c r="N14" s="201">
        <v>1.94</v>
      </c>
      <c r="O14" s="201">
        <v>2.74</v>
      </c>
      <c r="P14" s="201">
        <v>0.92</v>
      </c>
      <c r="Q14" s="201">
        <v>1.1499999999999999</v>
      </c>
      <c r="R14" s="201">
        <v>0.69</v>
      </c>
      <c r="S14" s="201">
        <v>3.31</v>
      </c>
      <c r="T14" s="201">
        <v>0</v>
      </c>
      <c r="U14" s="201">
        <v>2.15</v>
      </c>
      <c r="V14" s="201">
        <v>0</v>
      </c>
      <c r="W14" s="201">
        <v>0.76</v>
      </c>
      <c r="X14" s="201">
        <v>2.42</v>
      </c>
      <c r="Y14" s="201">
        <v>0</v>
      </c>
      <c r="Z14" s="201">
        <v>4.57</v>
      </c>
      <c r="AA14" s="201">
        <v>1.48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18.77</v>
      </c>
      <c r="E15" s="201">
        <v>0</v>
      </c>
      <c r="F15" s="201">
        <v>0</v>
      </c>
      <c r="G15" s="201">
        <v>30.72</v>
      </c>
      <c r="H15" s="201">
        <v>0</v>
      </c>
      <c r="I15" s="201">
        <v>0</v>
      </c>
      <c r="J15" s="201">
        <v>39.47</v>
      </c>
      <c r="K15" s="201">
        <v>117.59</v>
      </c>
      <c r="L15" s="201">
        <v>0.47</v>
      </c>
      <c r="M15" s="201">
        <v>2.38</v>
      </c>
      <c r="N15" s="201">
        <v>1.94</v>
      </c>
      <c r="O15" s="201">
        <v>2.74</v>
      </c>
      <c r="P15" s="201">
        <v>0.92</v>
      </c>
      <c r="Q15" s="201">
        <v>1.1499999999999999</v>
      </c>
      <c r="R15" s="201">
        <v>4.76</v>
      </c>
      <c r="S15" s="201">
        <v>3.31</v>
      </c>
      <c r="T15" s="201">
        <v>0</v>
      </c>
      <c r="U15" s="201">
        <v>2.15</v>
      </c>
      <c r="V15" s="201">
        <v>0</v>
      </c>
      <c r="W15" s="201">
        <v>0.76</v>
      </c>
      <c r="X15" s="201">
        <v>2.42</v>
      </c>
      <c r="Y15" s="201">
        <v>0</v>
      </c>
      <c r="Z15" s="201">
        <v>4.57</v>
      </c>
      <c r="AA15" s="201">
        <v>1.48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18.77</v>
      </c>
      <c r="E16" s="201">
        <v>0</v>
      </c>
      <c r="F16" s="201">
        <v>0</v>
      </c>
      <c r="G16" s="201">
        <v>30.72</v>
      </c>
      <c r="H16" s="201">
        <v>0</v>
      </c>
      <c r="I16" s="201">
        <v>0</v>
      </c>
      <c r="J16" s="201">
        <v>39.47</v>
      </c>
      <c r="K16" s="201">
        <v>117.59</v>
      </c>
      <c r="L16" s="201">
        <v>0.47</v>
      </c>
      <c r="M16" s="201">
        <v>2.38</v>
      </c>
      <c r="N16" s="201">
        <v>1.94</v>
      </c>
      <c r="O16" s="201">
        <v>2.74</v>
      </c>
      <c r="P16" s="201">
        <v>0.92</v>
      </c>
      <c r="Q16" s="201">
        <v>1.1499999999999999</v>
      </c>
      <c r="R16" s="201">
        <v>0.69</v>
      </c>
      <c r="S16" s="201">
        <v>3.31</v>
      </c>
      <c r="T16" s="201">
        <v>0</v>
      </c>
      <c r="U16" s="201">
        <v>2.15</v>
      </c>
      <c r="V16" s="201">
        <v>0</v>
      </c>
      <c r="W16" s="201">
        <v>0.76</v>
      </c>
      <c r="X16" s="201">
        <v>2.42</v>
      </c>
      <c r="Y16" s="201">
        <v>0</v>
      </c>
      <c r="Z16" s="201">
        <v>4.57</v>
      </c>
      <c r="AA16" s="201">
        <v>1.48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18.77</v>
      </c>
      <c r="E17" s="201">
        <v>0</v>
      </c>
      <c r="F17" s="201">
        <v>0</v>
      </c>
      <c r="G17" s="201">
        <v>30.72</v>
      </c>
      <c r="H17" s="201">
        <v>0</v>
      </c>
      <c r="I17" s="201">
        <v>0</v>
      </c>
      <c r="J17" s="201">
        <v>39.47</v>
      </c>
      <c r="K17" s="201">
        <v>117.59</v>
      </c>
      <c r="L17" s="201">
        <v>0.36</v>
      </c>
      <c r="M17" s="201">
        <v>2.38</v>
      </c>
      <c r="N17" s="201">
        <v>1.94</v>
      </c>
      <c r="O17" s="201">
        <v>2.74</v>
      </c>
      <c r="P17" s="201">
        <v>0.92</v>
      </c>
      <c r="Q17" s="201">
        <v>0.5</v>
      </c>
      <c r="R17" s="201">
        <v>0.69</v>
      </c>
      <c r="S17" s="201">
        <v>0.43</v>
      </c>
      <c r="T17" s="201">
        <v>0</v>
      </c>
      <c r="U17" s="201">
        <v>2.15</v>
      </c>
      <c r="V17" s="201">
        <v>0</v>
      </c>
      <c r="W17" s="201">
        <v>0.76</v>
      </c>
      <c r="X17" s="201">
        <v>2.42</v>
      </c>
      <c r="Y17" s="201">
        <v>0</v>
      </c>
      <c r="Z17" s="201">
        <v>4.57</v>
      </c>
      <c r="AA17" s="201">
        <v>1.48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18.77</v>
      </c>
      <c r="E18" s="201">
        <v>0</v>
      </c>
      <c r="F18" s="201">
        <v>0</v>
      </c>
      <c r="G18" s="201">
        <v>30.72</v>
      </c>
      <c r="H18" s="201">
        <v>0</v>
      </c>
      <c r="I18" s="201">
        <v>0</v>
      </c>
      <c r="J18" s="201">
        <v>39.47</v>
      </c>
      <c r="K18" s="201">
        <v>117.59</v>
      </c>
      <c r="L18" s="201">
        <v>0.36</v>
      </c>
      <c r="M18" s="201">
        <v>2.38</v>
      </c>
      <c r="N18" s="201">
        <v>1.94</v>
      </c>
      <c r="O18" s="201">
        <v>2.74</v>
      </c>
      <c r="P18" s="201">
        <v>0.92</v>
      </c>
      <c r="Q18" s="201">
        <v>0.18</v>
      </c>
      <c r="R18" s="201">
        <v>0.69</v>
      </c>
      <c r="S18" s="201">
        <v>0.43</v>
      </c>
      <c r="T18" s="201">
        <v>0</v>
      </c>
      <c r="U18" s="201">
        <v>2.15</v>
      </c>
      <c r="V18" s="201">
        <v>0</v>
      </c>
      <c r="W18" s="201">
        <v>0.76</v>
      </c>
      <c r="X18" s="201">
        <v>2.42</v>
      </c>
      <c r="Y18" s="201">
        <v>0</v>
      </c>
      <c r="Z18" s="201">
        <v>4.57</v>
      </c>
      <c r="AA18" s="201">
        <v>1.48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18.77</v>
      </c>
      <c r="E19" s="201">
        <v>0</v>
      </c>
      <c r="F19" s="201">
        <v>0</v>
      </c>
      <c r="G19" s="201">
        <v>30.72</v>
      </c>
      <c r="H19" s="201">
        <v>0</v>
      </c>
      <c r="I19" s="201">
        <v>0</v>
      </c>
      <c r="J19" s="201">
        <v>39.47</v>
      </c>
      <c r="K19" s="201">
        <v>117.59</v>
      </c>
      <c r="L19" s="201">
        <v>0.36</v>
      </c>
      <c r="M19" s="201">
        <v>2.38</v>
      </c>
      <c r="N19" s="201">
        <v>1.94</v>
      </c>
      <c r="O19" s="201">
        <v>2.74</v>
      </c>
      <c r="P19" s="201">
        <v>0.92</v>
      </c>
      <c r="Q19" s="201">
        <v>0.18</v>
      </c>
      <c r="R19" s="201">
        <v>0.69</v>
      </c>
      <c r="S19" s="201">
        <v>0.43</v>
      </c>
      <c r="T19" s="201">
        <v>0</v>
      </c>
      <c r="U19" s="201">
        <v>2.15</v>
      </c>
      <c r="V19" s="201">
        <v>0</v>
      </c>
      <c r="W19" s="201">
        <v>0.76</v>
      </c>
      <c r="X19" s="201">
        <v>2.42</v>
      </c>
      <c r="Y19" s="201">
        <v>0</v>
      </c>
      <c r="Z19" s="201">
        <v>4.57</v>
      </c>
      <c r="AA19" s="201">
        <v>1.48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18.77</v>
      </c>
      <c r="E20" s="201">
        <v>0</v>
      </c>
      <c r="F20" s="201">
        <v>0</v>
      </c>
      <c r="G20" s="201">
        <v>30.72</v>
      </c>
      <c r="H20" s="201">
        <v>0</v>
      </c>
      <c r="I20" s="201">
        <v>0</v>
      </c>
      <c r="J20" s="201">
        <v>39.47</v>
      </c>
      <c r="K20" s="201">
        <v>117.59</v>
      </c>
      <c r="L20" s="201">
        <v>0.36</v>
      </c>
      <c r="M20" s="201">
        <v>2.38</v>
      </c>
      <c r="N20" s="201">
        <v>1.94</v>
      </c>
      <c r="O20" s="201">
        <v>2.74</v>
      </c>
      <c r="P20" s="201">
        <v>0.92</v>
      </c>
      <c r="Q20" s="201">
        <v>0.18</v>
      </c>
      <c r="R20" s="201">
        <v>0.69</v>
      </c>
      <c r="S20" s="201">
        <v>0.43</v>
      </c>
      <c r="T20" s="201">
        <v>0</v>
      </c>
      <c r="U20" s="201">
        <v>2.15</v>
      </c>
      <c r="V20" s="201">
        <v>0</v>
      </c>
      <c r="W20" s="201">
        <v>0.76</v>
      </c>
      <c r="X20" s="201">
        <v>2.42</v>
      </c>
      <c r="Y20" s="201">
        <v>0</v>
      </c>
      <c r="Z20" s="201">
        <v>4.57</v>
      </c>
      <c r="AA20" s="201">
        <v>1.48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18.77</v>
      </c>
      <c r="E21" s="201">
        <v>0</v>
      </c>
      <c r="F21" s="201">
        <v>0</v>
      </c>
      <c r="G21" s="201">
        <v>30.72</v>
      </c>
      <c r="H21" s="201">
        <v>0</v>
      </c>
      <c r="I21" s="201">
        <v>0</v>
      </c>
      <c r="J21" s="201">
        <v>39.47</v>
      </c>
      <c r="K21" s="201">
        <v>104.8</v>
      </c>
      <c r="L21" s="201">
        <v>0.36</v>
      </c>
      <c r="M21" s="201">
        <v>2.38</v>
      </c>
      <c r="N21" s="201">
        <v>1.94</v>
      </c>
      <c r="O21" s="201">
        <v>2.74</v>
      </c>
      <c r="P21" s="201">
        <v>0.92</v>
      </c>
      <c r="Q21" s="201">
        <v>0.18</v>
      </c>
      <c r="R21" s="201">
        <v>0.69</v>
      </c>
      <c r="S21" s="201">
        <v>0.43</v>
      </c>
      <c r="T21" s="201">
        <v>0</v>
      </c>
      <c r="U21" s="201">
        <v>2.15</v>
      </c>
      <c r="V21" s="201">
        <v>0</v>
      </c>
      <c r="W21" s="201">
        <v>0.76</v>
      </c>
      <c r="X21" s="201">
        <v>2.42</v>
      </c>
      <c r="Y21" s="201">
        <v>0</v>
      </c>
      <c r="Z21" s="201">
        <v>4.57</v>
      </c>
      <c r="AA21" s="201">
        <v>1.48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18.77</v>
      </c>
      <c r="E22" s="201">
        <v>0</v>
      </c>
      <c r="F22" s="201">
        <v>0</v>
      </c>
      <c r="G22" s="201">
        <v>30.72</v>
      </c>
      <c r="H22" s="201">
        <v>0</v>
      </c>
      <c r="I22" s="201">
        <v>0</v>
      </c>
      <c r="J22" s="201">
        <v>39.47</v>
      </c>
      <c r="K22" s="201">
        <v>84.92</v>
      </c>
      <c r="L22" s="201">
        <v>0.36</v>
      </c>
      <c r="M22" s="201">
        <v>2.38</v>
      </c>
      <c r="N22" s="201">
        <v>1.94</v>
      </c>
      <c r="O22" s="201">
        <v>2.74</v>
      </c>
      <c r="P22" s="201">
        <v>0.92</v>
      </c>
      <c r="Q22" s="201">
        <v>0.18</v>
      </c>
      <c r="R22" s="201">
        <v>0.69</v>
      </c>
      <c r="S22" s="201">
        <v>0.43</v>
      </c>
      <c r="T22" s="201">
        <v>0</v>
      </c>
      <c r="U22" s="201">
        <v>2.15</v>
      </c>
      <c r="V22" s="201">
        <v>0</v>
      </c>
      <c r="W22" s="201">
        <v>0.76</v>
      </c>
      <c r="X22" s="201">
        <v>2.42</v>
      </c>
      <c r="Y22" s="201">
        <v>0</v>
      </c>
      <c r="Z22" s="201">
        <v>4.57</v>
      </c>
      <c r="AA22" s="201">
        <v>1.48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18.77</v>
      </c>
      <c r="E23" s="201">
        <v>0</v>
      </c>
      <c r="F23" s="201">
        <v>0</v>
      </c>
      <c r="G23" s="201">
        <v>30.72</v>
      </c>
      <c r="H23" s="201">
        <v>0</v>
      </c>
      <c r="I23" s="201">
        <v>0</v>
      </c>
      <c r="J23" s="201">
        <v>39.47</v>
      </c>
      <c r="K23" s="201">
        <v>66.34</v>
      </c>
      <c r="L23" s="201">
        <v>0.36</v>
      </c>
      <c r="M23" s="201">
        <v>2.38</v>
      </c>
      <c r="N23" s="201">
        <v>1.94</v>
      </c>
      <c r="O23" s="201">
        <v>2.74</v>
      </c>
      <c r="P23" s="201">
        <v>0.92</v>
      </c>
      <c r="Q23" s="201">
        <v>0.18</v>
      </c>
      <c r="R23" s="201">
        <v>0.69</v>
      </c>
      <c r="S23" s="201">
        <v>0.43</v>
      </c>
      <c r="T23" s="201">
        <v>0</v>
      </c>
      <c r="U23" s="201">
        <v>2.15</v>
      </c>
      <c r="V23" s="201">
        <v>0.27</v>
      </c>
      <c r="W23" s="201">
        <v>0.76</v>
      </c>
      <c r="X23" s="201">
        <v>2.42</v>
      </c>
      <c r="Y23" s="201">
        <v>0</v>
      </c>
      <c r="Z23" s="201">
        <v>4.57</v>
      </c>
      <c r="AA23" s="201">
        <v>1.48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18.77</v>
      </c>
      <c r="E24" s="201">
        <v>0</v>
      </c>
      <c r="F24" s="201">
        <v>0</v>
      </c>
      <c r="G24" s="201">
        <v>30.72</v>
      </c>
      <c r="H24" s="201">
        <v>0</v>
      </c>
      <c r="I24" s="201">
        <v>0</v>
      </c>
      <c r="J24" s="201">
        <v>39.47</v>
      </c>
      <c r="K24" s="201">
        <v>46.68</v>
      </c>
      <c r="L24" s="201">
        <v>0.36</v>
      </c>
      <c r="M24" s="201">
        <v>2.38</v>
      </c>
      <c r="N24" s="201">
        <v>1.94</v>
      </c>
      <c r="O24" s="201">
        <v>2.74</v>
      </c>
      <c r="P24" s="201">
        <v>0.92</v>
      </c>
      <c r="Q24" s="201">
        <v>0.18</v>
      </c>
      <c r="R24" s="201">
        <v>0.69</v>
      </c>
      <c r="S24" s="201">
        <v>0.43</v>
      </c>
      <c r="T24" s="201">
        <v>0</v>
      </c>
      <c r="U24" s="201">
        <v>2.15</v>
      </c>
      <c r="V24" s="201">
        <v>0.27</v>
      </c>
      <c r="W24" s="201">
        <v>0.76</v>
      </c>
      <c r="X24" s="201">
        <v>2.42</v>
      </c>
      <c r="Y24" s="201">
        <v>0</v>
      </c>
      <c r="Z24" s="201">
        <v>4.57</v>
      </c>
      <c r="AA24" s="201">
        <v>1.48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18.77</v>
      </c>
      <c r="E25" s="201">
        <v>0</v>
      </c>
      <c r="F25" s="201">
        <v>0</v>
      </c>
      <c r="G25" s="201">
        <v>30.72</v>
      </c>
      <c r="H25" s="201">
        <v>0</v>
      </c>
      <c r="I25" s="201">
        <v>0</v>
      </c>
      <c r="J25" s="201">
        <v>39.47</v>
      </c>
      <c r="K25" s="201">
        <v>30.86</v>
      </c>
      <c r="L25" s="201">
        <v>0.36</v>
      </c>
      <c r="M25" s="201">
        <v>2.38</v>
      </c>
      <c r="N25" s="201">
        <v>1.94</v>
      </c>
      <c r="O25" s="201">
        <v>2.74</v>
      </c>
      <c r="P25" s="201">
        <v>0.92</v>
      </c>
      <c r="Q25" s="201">
        <v>0.18</v>
      </c>
      <c r="R25" s="201">
        <v>0.7</v>
      </c>
      <c r="S25" s="201">
        <v>0.43</v>
      </c>
      <c r="T25" s="201">
        <v>0</v>
      </c>
      <c r="U25" s="201">
        <v>2.15</v>
      </c>
      <c r="V25" s="201">
        <v>0.27</v>
      </c>
      <c r="W25" s="201">
        <v>0.76</v>
      </c>
      <c r="X25" s="201">
        <v>2.42</v>
      </c>
      <c r="Y25" s="201">
        <v>0</v>
      </c>
      <c r="Z25" s="201">
        <v>4.57</v>
      </c>
      <c r="AA25" s="201">
        <v>1.48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18.77</v>
      </c>
      <c r="E26" s="201">
        <v>0</v>
      </c>
      <c r="F26" s="201">
        <v>0</v>
      </c>
      <c r="G26" s="201">
        <v>30.72</v>
      </c>
      <c r="H26" s="201">
        <v>0</v>
      </c>
      <c r="I26" s="201">
        <v>0</v>
      </c>
      <c r="J26" s="201">
        <v>39.47</v>
      </c>
      <c r="K26" s="201">
        <v>17.34</v>
      </c>
      <c r="L26" s="201">
        <v>0.36</v>
      </c>
      <c r="M26" s="201">
        <v>2.38</v>
      </c>
      <c r="N26" s="201">
        <v>1.94</v>
      </c>
      <c r="O26" s="201">
        <v>2.74</v>
      </c>
      <c r="P26" s="201">
        <v>0.92</v>
      </c>
      <c r="Q26" s="201">
        <v>0.18</v>
      </c>
      <c r="R26" s="201">
        <v>0.7</v>
      </c>
      <c r="S26" s="201">
        <v>0.43</v>
      </c>
      <c r="T26" s="201">
        <v>0</v>
      </c>
      <c r="U26" s="201">
        <v>2.15</v>
      </c>
      <c r="V26" s="201">
        <v>0.27</v>
      </c>
      <c r="W26" s="201">
        <v>0.76</v>
      </c>
      <c r="X26" s="201">
        <v>2.42</v>
      </c>
      <c r="Y26" s="201">
        <v>0</v>
      </c>
      <c r="Z26" s="201">
        <v>4.57</v>
      </c>
      <c r="AA26" s="201">
        <v>1.48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30.72</v>
      </c>
      <c r="H27" s="201">
        <v>0</v>
      </c>
      <c r="I27" s="201">
        <v>0</v>
      </c>
      <c r="J27" s="201">
        <v>39.47</v>
      </c>
      <c r="K27" s="201">
        <v>9.4700000000000006</v>
      </c>
      <c r="L27" s="201">
        <v>0.36</v>
      </c>
      <c r="M27" s="201">
        <v>2.38</v>
      </c>
      <c r="N27" s="201">
        <v>1.94</v>
      </c>
      <c r="O27" s="201">
        <v>2.74</v>
      </c>
      <c r="P27" s="201">
        <v>0.92</v>
      </c>
      <c r="Q27" s="201">
        <v>0.18</v>
      </c>
      <c r="R27" s="201">
        <v>0.7</v>
      </c>
      <c r="S27" s="201">
        <v>0.43</v>
      </c>
      <c r="T27" s="201">
        <v>0</v>
      </c>
      <c r="U27" s="201">
        <v>2.15</v>
      </c>
      <c r="V27" s="201">
        <v>0.27</v>
      </c>
      <c r="W27" s="201">
        <v>0.76</v>
      </c>
      <c r="X27" s="201">
        <v>2.42</v>
      </c>
      <c r="Y27" s="201">
        <v>0</v>
      </c>
      <c r="Z27" s="201">
        <v>4.57</v>
      </c>
      <c r="AA27" s="201">
        <v>1.48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30.72</v>
      </c>
      <c r="H28" s="201">
        <v>0</v>
      </c>
      <c r="I28" s="201">
        <v>0</v>
      </c>
      <c r="J28" s="201">
        <v>39.47</v>
      </c>
      <c r="K28" s="201">
        <v>9.4700000000000006</v>
      </c>
      <c r="L28" s="201">
        <v>0.36</v>
      </c>
      <c r="M28" s="201">
        <v>2.38</v>
      </c>
      <c r="N28" s="201">
        <v>1.94</v>
      </c>
      <c r="O28" s="201">
        <v>2.74</v>
      </c>
      <c r="P28" s="201">
        <v>0.92</v>
      </c>
      <c r="Q28" s="201">
        <v>0.18</v>
      </c>
      <c r="R28" s="201">
        <v>0.69</v>
      </c>
      <c r="S28" s="201">
        <v>0.43</v>
      </c>
      <c r="T28" s="201">
        <v>0</v>
      </c>
      <c r="U28" s="201">
        <v>2.15</v>
      </c>
      <c r="V28" s="201">
        <v>0.27</v>
      </c>
      <c r="W28" s="201">
        <v>0.76</v>
      </c>
      <c r="X28" s="201">
        <v>2.42</v>
      </c>
      <c r="Y28" s="201">
        <v>0</v>
      </c>
      <c r="Z28" s="201">
        <v>4.57</v>
      </c>
      <c r="AA28" s="201">
        <v>1.48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30.72</v>
      </c>
      <c r="H29" s="201">
        <v>0</v>
      </c>
      <c r="I29" s="201">
        <v>0</v>
      </c>
      <c r="J29" s="201">
        <v>39.47</v>
      </c>
      <c r="K29" s="201">
        <v>9.4700000000000006</v>
      </c>
      <c r="L29" s="201">
        <v>0.37</v>
      </c>
      <c r="M29" s="201">
        <v>2.38</v>
      </c>
      <c r="N29" s="201">
        <v>1.94</v>
      </c>
      <c r="O29" s="201">
        <v>2.74</v>
      </c>
      <c r="P29" s="201">
        <v>0.92</v>
      </c>
      <c r="Q29" s="201">
        <v>0.18</v>
      </c>
      <c r="R29" s="201">
        <v>0.7</v>
      </c>
      <c r="S29" s="201">
        <v>0.43</v>
      </c>
      <c r="T29" s="201">
        <v>0</v>
      </c>
      <c r="U29" s="201">
        <v>2.15</v>
      </c>
      <c r="V29" s="201">
        <v>0.26</v>
      </c>
      <c r="W29" s="201">
        <v>0.76</v>
      </c>
      <c r="X29" s="201">
        <v>2.42</v>
      </c>
      <c r="Y29" s="201">
        <v>0</v>
      </c>
      <c r="Z29" s="201">
        <v>4.57</v>
      </c>
      <c r="AA29" s="201">
        <v>1.48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30.72</v>
      </c>
      <c r="H30" s="201">
        <v>0</v>
      </c>
      <c r="I30" s="201">
        <v>0</v>
      </c>
      <c r="J30" s="201">
        <v>39.47</v>
      </c>
      <c r="K30" s="201">
        <v>9.48</v>
      </c>
      <c r="L30" s="201">
        <v>0.36</v>
      </c>
      <c r="M30" s="201">
        <v>2.38</v>
      </c>
      <c r="N30" s="201">
        <v>1.94</v>
      </c>
      <c r="O30" s="201">
        <v>2.74</v>
      </c>
      <c r="P30" s="201">
        <v>0.92</v>
      </c>
      <c r="Q30" s="201">
        <v>0.18</v>
      </c>
      <c r="R30" s="201">
        <v>0.7</v>
      </c>
      <c r="S30" s="201">
        <v>0.43</v>
      </c>
      <c r="T30" s="201">
        <v>0</v>
      </c>
      <c r="U30" s="201">
        <v>2.15</v>
      </c>
      <c r="V30" s="201">
        <v>0.26</v>
      </c>
      <c r="W30" s="201">
        <v>0.76</v>
      </c>
      <c r="X30" s="201">
        <v>2.42</v>
      </c>
      <c r="Y30" s="201">
        <v>0</v>
      </c>
      <c r="Z30" s="201">
        <v>4.57</v>
      </c>
      <c r="AA30" s="201">
        <v>1.48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30.72</v>
      </c>
      <c r="H31" s="201">
        <v>0</v>
      </c>
      <c r="I31" s="201">
        <v>0</v>
      </c>
      <c r="J31" s="201">
        <v>39.47</v>
      </c>
      <c r="K31" s="201">
        <v>9.48</v>
      </c>
      <c r="L31" s="201">
        <v>0.36</v>
      </c>
      <c r="M31" s="201">
        <v>2.38</v>
      </c>
      <c r="N31" s="201">
        <v>1.94</v>
      </c>
      <c r="O31" s="201">
        <v>2.74</v>
      </c>
      <c r="P31" s="201">
        <v>0.92</v>
      </c>
      <c r="Q31" s="201">
        <v>0.18</v>
      </c>
      <c r="R31" s="201">
        <v>0.7</v>
      </c>
      <c r="S31" s="201">
        <v>0.43</v>
      </c>
      <c r="T31" s="201">
        <v>0</v>
      </c>
      <c r="U31" s="201">
        <v>2.15</v>
      </c>
      <c r="V31" s="201">
        <v>0.26</v>
      </c>
      <c r="W31" s="201">
        <v>0.76</v>
      </c>
      <c r="X31" s="201">
        <v>2.42</v>
      </c>
      <c r="Y31" s="201">
        <v>0</v>
      </c>
      <c r="Z31" s="201">
        <v>4.57</v>
      </c>
      <c r="AA31" s="201">
        <v>1.48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30.72</v>
      </c>
      <c r="H32" s="201">
        <v>0</v>
      </c>
      <c r="I32" s="201">
        <v>0</v>
      </c>
      <c r="J32" s="201">
        <v>39.47</v>
      </c>
      <c r="K32" s="201">
        <v>9.48</v>
      </c>
      <c r="L32" s="201">
        <v>0.36</v>
      </c>
      <c r="M32" s="201">
        <v>2.38</v>
      </c>
      <c r="N32" s="201">
        <v>1.94</v>
      </c>
      <c r="O32" s="201">
        <v>2.74</v>
      </c>
      <c r="P32" s="201">
        <v>0.92</v>
      </c>
      <c r="Q32" s="201">
        <v>0.18</v>
      </c>
      <c r="R32" s="201">
        <v>0.7</v>
      </c>
      <c r="S32" s="201">
        <v>0.43</v>
      </c>
      <c r="T32" s="201">
        <v>0</v>
      </c>
      <c r="U32" s="201">
        <v>2.15</v>
      </c>
      <c r="V32" s="201">
        <v>0.26</v>
      </c>
      <c r="W32" s="201">
        <v>0.76</v>
      </c>
      <c r="X32" s="201">
        <v>2.42</v>
      </c>
      <c r="Y32" s="201">
        <v>0</v>
      </c>
      <c r="Z32" s="201">
        <v>4.57</v>
      </c>
      <c r="AA32" s="201">
        <v>1.48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30.72</v>
      </c>
      <c r="H33" s="201">
        <v>0</v>
      </c>
      <c r="I33" s="201">
        <v>0</v>
      </c>
      <c r="J33" s="201">
        <v>39.47</v>
      </c>
      <c r="K33" s="201">
        <v>9.48</v>
      </c>
      <c r="L33" s="201">
        <v>0.35</v>
      </c>
      <c r="M33" s="201">
        <v>2.38</v>
      </c>
      <c r="N33" s="201">
        <v>1.94</v>
      </c>
      <c r="O33" s="201">
        <v>2.74</v>
      </c>
      <c r="P33" s="201">
        <v>0.92</v>
      </c>
      <c r="Q33" s="201">
        <v>0.18</v>
      </c>
      <c r="R33" s="201">
        <v>0.7</v>
      </c>
      <c r="S33" s="201">
        <v>0.43</v>
      </c>
      <c r="T33" s="201">
        <v>0</v>
      </c>
      <c r="U33" s="201">
        <v>2.15</v>
      </c>
      <c r="V33" s="201">
        <v>0.26</v>
      </c>
      <c r="W33" s="201">
        <v>0.76</v>
      </c>
      <c r="X33" s="201">
        <v>2.42</v>
      </c>
      <c r="Y33" s="201">
        <v>0</v>
      </c>
      <c r="Z33" s="201">
        <v>4.57</v>
      </c>
      <c r="AA33" s="201">
        <v>1.48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30.72</v>
      </c>
      <c r="H34" s="201">
        <v>0</v>
      </c>
      <c r="I34" s="201">
        <v>0</v>
      </c>
      <c r="J34" s="201">
        <v>39.47</v>
      </c>
      <c r="K34" s="201">
        <v>9.48</v>
      </c>
      <c r="L34" s="201">
        <v>0.36</v>
      </c>
      <c r="M34" s="201">
        <v>2.38</v>
      </c>
      <c r="N34" s="201">
        <v>1.94</v>
      </c>
      <c r="O34" s="201">
        <v>2.74</v>
      </c>
      <c r="P34" s="201">
        <v>0.92</v>
      </c>
      <c r="Q34" s="201">
        <v>0.18</v>
      </c>
      <c r="R34" s="201">
        <v>0.7</v>
      </c>
      <c r="S34" s="201">
        <v>0.43</v>
      </c>
      <c r="T34" s="201">
        <v>0</v>
      </c>
      <c r="U34" s="201">
        <v>2.15</v>
      </c>
      <c r="V34" s="201">
        <v>0.26</v>
      </c>
      <c r="W34" s="201">
        <v>0.76</v>
      </c>
      <c r="X34" s="201">
        <v>2.42</v>
      </c>
      <c r="Y34" s="201">
        <v>0</v>
      </c>
      <c r="Z34" s="201">
        <v>4.57</v>
      </c>
      <c r="AA34" s="201">
        <v>1.48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30.72</v>
      </c>
      <c r="H35" s="201">
        <v>0</v>
      </c>
      <c r="I35" s="201">
        <v>0</v>
      </c>
      <c r="J35" s="201">
        <v>39.47</v>
      </c>
      <c r="K35" s="201">
        <v>9.48</v>
      </c>
      <c r="L35" s="201">
        <v>0.36</v>
      </c>
      <c r="M35" s="201">
        <v>2.38</v>
      </c>
      <c r="N35" s="201">
        <v>1.94</v>
      </c>
      <c r="O35" s="201">
        <v>2.74</v>
      </c>
      <c r="P35" s="201">
        <v>0.92</v>
      </c>
      <c r="Q35" s="201">
        <v>0.18</v>
      </c>
      <c r="R35" s="201">
        <v>0.7</v>
      </c>
      <c r="S35" s="201">
        <v>0.43</v>
      </c>
      <c r="T35" s="201">
        <v>0</v>
      </c>
      <c r="U35" s="201">
        <v>2.15</v>
      </c>
      <c r="V35" s="201">
        <v>0.26</v>
      </c>
      <c r="W35" s="201">
        <v>0.76</v>
      </c>
      <c r="X35" s="201">
        <v>2.42</v>
      </c>
      <c r="Y35" s="201">
        <v>0</v>
      </c>
      <c r="Z35" s="201">
        <v>4.57</v>
      </c>
      <c r="AA35" s="201">
        <v>1.48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30.72</v>
      </c>
      <c r="H36" s="201">
        <v>0</v>
      </c>
      <c r="I36" s="201">
        <v>0</v>
      </c>
      <c r="J36" s="201">
        <v>39.47</v>
      </c>
      <c r="K36" s="201">
        <v>9.48</v>
      </c>
      <c r="L36" s="201">
        <v>0.36</v>
      </c>
      <c r="M36" s="201">
        <v>2.38</v>
      </c>
      <c r="N36" s="201">
        <v>1.94</v>
      </c>
      <c r="O36" s="201">
        <v>2.74</v>
      </c>
      <c r="P36" s="201">
        <v>0.92</v>
      </c>
      <c r="Q36" s="201">
        <v>0.18</v>
      </c>
      <c r="R36" s="201">
        <v>0.7</v>
      </c>
      <c r="S36" s="201">
        <v>0.43</v>
      </c>
      <c r="T36" s="201">
        <v>0</v>
      </c>
      <c r="U36" s="201">
        <v>2.15</v>
      </c>
      <c r="V36" s="201">
        <v>0.26</v>
      </c>
      <c r="W36" s="201">
        <v>0.76</v>
      </c>
      <c r="X36" s="201">
        <v>2.42</v>
      </c>
      <c r="Y36" s="201">
        <v>0</v>
      </c>
      <c r="Z36" s="201">
        <v>4.57</v>
      </c>
      <c r="AA36" s="201">
        <v>1.48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30.72</v>
      </c>
      <c r="H37" s="201">
        <v>0</v>
      </c>
      <c r="I37" s="201">
        <v>0</v>
      </c>
      <c r="J37" s="201">
        <v>39.47</v>
      </c>
      <c r="K37" s="201">
        <v>9.48</v>
      </c>
      <c r="L37" s="201">
        <v>0.36</v>
      </c>
      <c r="M37" s="201">
        <v>2.38</v>
      </c>
      <c r="N37" s="201">
        <v>1.94</v>
      </c>
      <c r="O37" s="201">
        <v>2.74</v>
      </c>
      <c r="P37" s="201">
        <v>0.92</v>
      </c>
      <c r="Q37" s="201">
        <v>0.18</v>
      </c>
      <c r="R37" s="201">
        <v>0.7</v>
      </c>
      <c r="S37" s="201">
        <v>0.43</v>
      </c>
      <c r="T37" s="201">
        <v>0</v>
      </c>
      <c r="U37" s="201">
        <v>2.15</v>
      </c>
      <c r="V37" s="201">
        <v>0.26</v>
      </c>
      <c r="W37" s="201">
        <v>0.76</v>
      </c>
      <c r="X37" s="201">
        <v>2.42</v>
      </c>
      <c r="Y37" s="201">
        <v>0</v>
      </c>
      <c r="Z37" s="201">
        <v>4.57</v>
      </c>
      <c r="AA37" s="201">
        <v>1.48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30.72</v>
      </c>
      <c r="H38" s="201">
        <v>0</v>
      </c>
      <c r="I38" s="201">
        <v>0</v>
      </c>
      <c r="J38" s="201">
        <v>39.47</v>
      </c>
      <c r="K38" s="201">
        <v>9.48</v>
      </c>
      <c r="L38" s="201">
        <v>0.36</v>
      </c>
      <c r="M38" s="201">
        <v>2.38</v>
      </c>
      <c r="N38" s="201">
        <v>1.94</v>
      </c>
      <c r="O38" s="201">
        <v>2.74</v>
      </c>
      <c r="P38" s="201">
        <v>0.92</v>
      </c>
      <c r="Q38" s="201">
        <v>0.18</v>
      </c>
      <c r="R38" s="201">
        <v>0.7</v>
      </c>
      <c r="S38" s="201">
        <v>0.43</v>
      </c>
      <c r="T38" s="201">
        <v>0</v>
      </c>
      <c r="U38" s="201">
        <v>2.15</v>
      </c>
      <c r="V38" s="201">
        <v>0.26</v>
      </c>
      <c r="W38" s="201">
        <v>0.76</v>
      </c>
      <c r="X38" s="201">
        <v>2.42</v>
      </c>
      <c r="Y38" s="201">
        <v>0</v>
      </c>
      <c r="Z38" s="201">
        <v>4.57</v>
      </c>
      <c r="AA38" s="201">
        <v>1.48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30.72</v>
      </c>
      <c r="H39" s="201">
        <v>0</v>
      </c>
      <c r="I39" s="201">
        <v>0</v>
      </c>
      <c r="J39" s="201">
        <v>39.47</v>
      </c>
      <c r="K39" s="201">
        <v>9.48</v>
      </c>
      <c r="L39" s="201">
        <v>0.36</v>
      </c>
      <c r="M39" s="201">
        <v>2.38</v>
      </c>
      <c r="N39" s="201">
        <v>1.94</v>
      </c>
      <c r="O39" s="201">
        <v>2.74</v>
      </c>
      <c r="P39" s="201">
        <v>0.92</v>
      </c>
      <c r="Q39" s="201">
        <v>0.18</v>
      </c>
      <c r="R39" s="201">
        <v>0.7</v>
      </c>
      <c r="S39" s="201">
        <v>0.44</v>
      </c>
      <c r="T39" s="201">
        <v>0</v>
      </c>
      <c r="U39" s="201">
        <v>2.15</v>
      </c>
      <c r="V39" s="201">
        <v>0.26</v>
      </c>
      <c r="W39" s="201">
        <v>0.76</v>
      </c>
      <c r="X39" s="201">
        <v>2.42</v>
      </c>
      <c r="Y39" s="201">
        <v>0</v>
      </c>
      <c r="Z39" s="201">
        <v>4.57</v>
      </c>
      <c r="AA39" s="201">
        <v>1.48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30.72</v>
      </c>
      <c r="H40" s="201">
        <v>0</v>
      </c>
      <c r="I40" s="201">
        <v>0</v>
      </c>
      <c r="J40" s="201">
        <v>39.47</v>
      </c>
      <c r="K40" s="201">
        <v>9.48</v>
      </c>
      <c r="L40" s="201">
        <v>0.36</v>
      </c>
      <c r="M40" s="201">
        <v>2.38</v>
      </c>
      <c r="N40" s="201">
        <v>1.94</v>
      </c>
      <c r="O40" s="201">
        <v>2.74</v>
      </c>
      <c r="P40" s="201">
        <v>0.92</v>
      </c>
      <c r="Q40" s="201">
        <v>0.18</v>
      </c>
      <c r="R40" s="201">
        <v>0.7</v>
      </c>
      <c r="S40" s="201">
        <v>0.43</v>
      </c>
      <c r="T40" s="201">
        <v>0</v>
      </c>
      <c r="U40" s="201">
        <v>2.15</v>
      </c>
      <c r="V40" s="201">
        <v>0.26</v>
      </c>
      <c r="W40" s="201">
        <v>0.76</v>
      </c>
      <c r="X40" s="201">
        <v>2.42</v>
      </c>
      <c r="Y40" s="201">
        <v>0</v>
      </c>
      <c r="Z40" s="201">
        <v>4.57</v>
      </c>
      <c r="AA40" s="201">
        <v>1.48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30.72</v>
      </c>
      <c r="H41" s="201">
        <v>0</v>
      </c>
      <c r="I41" s="201">
        <v>0</v>
      </c>
      <c r="J41" s="201">
        <v>39.47</v>
      </c>
      <c r="K41" s="201">
        <v>9.48</v>
      </c>
      <c r="L41" s="201">
        <v>0.36</v>
      </c>
      <c r="M41" s="201">
        <v>2.38</v>
      </c>
      <c r="N41" s="201">
        <v>1.94</v>
      </c>
      <c r="O41" s="201">
        <v>2.74</v>
      </c>
      <c r="P41" s="201">
        <v>0.92</v>
      </c>
      <c r="Q41" s="201">
        <v>0.18</v>
      </c>
      <c r="R41" s="201">
        <v>0.7</v>
      </c>
      <c r="S41" s="201">
        <v>0.43</v>
      </c>
      <c r="T41" s="201">
        <v>0</v>
      </c>
      <c r="U41" s="201">
        <v>2.15</v>
      </c>
      <c r="V41" s="201">
        <v>0.26</v>
      </c>
      <c r="W41" s="201">
        <v>0.76</v>
      </c>
      <c r="X41" s="201">
        <v>2.42</v>
      </c>
      <c r="Y41" s="201">
        <v>0</v>
      </c>
      <c r="Z41" s="201">
        <v>4.57</v>
      </c>
      <c r="AA41" s="201">
        <v>1.48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30.72</v>
      </c>
      <c r="H42" s="201">
        <v>0</v>
      </c>
      <c r="I42" s="201">
        <v>0</v>
      </c>
      <c r="J42" s="201">
        <v>39.47</v>
      </c>
      <c r="K42" s="201">
        <v>9.48</v>
      </c>
      <c r="L42" s="201">
        <v>0.36</v>
      </c>
      <c r="M42" s="201">
        <v>2.38</v>
      </c>
      <c r="N42" s="201">
        <v>1.94</v>
      </c>
      <c r="O42" s="201">
        <v>2.74</v>
      </c>
      <c r="P42" s="201">
        <v>0.92</v>
      </c>
      <c r="Q42" s="201">
        <v>0.18</v>
      </c>
      <c r="R42" s="201">
        <v>0.7</v>
      </c>
      <c r="S42" s="201">
        <v>0.44</v>
      </c>
      <c r="T42" s="201">
        <v>0</v>
      </c>
      <c r="U42" s="201">
        <v>2.15</v>
      </c>
      <c r="V42" s="201">
        <v>0.26</v>
      </c>
      <c r="W42" s="201">
        <v>0.76</v>
      </c>
      <c r="X42" s="201">
        <v>2.42</v>
      </c>
      <c r="Y42" s="201">
        <v>0</v>
      </c>
      <c r="Z42" s="201">
        <v>4.57</v>
      </c>
      <c r="AA42" s="201">
        <v>1.48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30.72</v>
      </c>
      <c r="H43" s="201">
        <v>0</v>
      </c>
      <c r="I43" s="201">
        <v>0</v>
      </c>
      <c r="J43" s="201">
        <v>39.47</v>
      </c>
      <c r="K43" s="201">
        <v>36.86</v>
      </c>
      <c r="L43" s="201">
        <v>0.36</v>
      </c>
      <c r="M43" s="201">
        <v>2.38</v>
      </c>
      <c r="N43" s="201">
        <v>1.94</v>
      </c>
      <c r="O43" s="201">
        <v>2.74</v>
      </c>
      <c r="P43" s="201">
        <v>0.92</v>
      </c>
      <c r="Q43" s="201">
        <v>0.18</v>
      </c>
      <c r="R43" s="201">
        <v>0.7</v>
      </c>
      <c r="S43" s="201">
        <v>0.44</v>
      </c>
      <c r="T43" s="201">
        <v>0</v>
      </c>
      <c r="U43" s="201">
        <v>2.15</v>
      </c>
      <c r="V43" s="201">
        <v>0.26</v>
      </c>
      <c r="W43" s="201">
        <v>0.76</v>
      </c>
      <c r="X43" s="201">
        <v>2.42</v>
      </c>
      <c r="Y43" s="201">
        <v>0</v>
      </c>
      <c r="Z43" s="201">
        <v>4.57</v>
      </c>
      <c r="AA43" s="201">
        <v>1.48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30.72</v>
      </c>
      <c r="H44" s="201">
        <v>0</v>
      </c>
      <c r="I44" s="201">
        <v>0</v>
      </c>
      <c r="J44" s="201">
        <v>39.47</v>
      </c>
      <c r="K44" s="201">
        <v>60.93</v>
      </c>
      <c r="L44" s="201">
        <v>0.36</v>
      </c>
      <c r="M44" s="201">
        <v>2.38</v>
      </c>
      <c r="N44" s="201">
        <v>1.94</v>
      </c>
      <c r="O44" s="201">
        <v>2.74</v>
      </c>
      <c r="P44" s="201">
        <v>0.92</v>
      </c>
      <c r="Q44" s="201">
        <v>0.18</v>
      </c>
      <c r="R44" s="201">
        <v>0.7</v>
      </c>
      <c r="S44" s="201">
        <v>0.44</v>
      </c>
      <c r="T44" s="201">
        <v>0</v>
      </c>
      <c r="U44" s="201">
        <v>2.15</v>
      </c>
      <c r="V44" s="201">
        <v>0.26</v>
      </c>
      <c r="W44" s="201">
        <v>0.76</v>
      </c>
      <c r="X44" s="201">
        <v>2.42</v>
      </c>
      <c r="Y44" s="201">
        <v>0</v>
      </c>
      <c r="Z44" s="201">
        <v>4.57</v>
      </c>
      <c r="AA44" s="201">
        <v>1.48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30.72</v>
      </c>
      <c r="H45" s="201">
        <v>0</v>
      </c>
      <c r="I45" s="201">
        <v>0</v>
      </c>
      <c r="J45" s="201">
        <v>39.47</v>
      </c>
      <c r="K45" s="201">
        <v>36.86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0.92</v>
      </c>
      <c r="Q45" s="201">
        <v>0.18</v>
      </c>
      <c r="R45" s="201">
        <v>0.7</v>
      </c>
      <c r="S45" s="201">
        <v>0.44</v>
      </c>
      <c r="T45" s="201">
        <v>0</v>
      </c>
      <c r="U45" s="201">
        <v>2.15</v>
      </c>
      <c r="V45" s="201">
        <v>0.26</v>
      </c>
      <c r="W45" s="201">
        <v>0.76</v>
      </c>
      <c r="X45" s="201">
        <v>2.42</v>
      </c>
      <c r="Y45" s="201">
        <v>0</v>
      </c>
      <c r="Z45" s="201">
        <v>4.57</v>
      </c>
      <c r="AA45" s="201">
        <v>1.48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30.72</v>
      </c>
      <c r="H46" s="201">
        <v>0</v>
      </c>
      <c r="I46" s="201">
        <v>0</v>
      </c>
      <c r="J46" s="201">
        <v>39.47</v>
      </c>
      <c r="K46" s="201">
        <v>60.92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0.92</v>
      </c>
      <c r="Q46" s="201">
        <v>0.18</v>
      </c>
      <c r="R46" s="201">
        <v>0.7</v>
      </c>
      <c r="S46" s="201">
        <v>0.44</v>
      </c>
      <c r="T46" s="201">
        <v>0</v>
      </c>
      <c r="U46" s="201">
        <v>2.15</v>
      </c>
      <c r="V46" s="201">
        <v>0.26</v>
      </c>
      <c r="W46" s="201">
        <v>0.76</v>
      </c>
      <c r="X46" s="201">
        <v>2.42</v>
      </c>
      <c r="Y46" s="201">
        <v>0</v>
      </c>
      <c r="Z46" s="201">
        <v>4.57</v>
      </c>
      <c r="AA46" s="201">
        <v>1.48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30.72</v>
      </c>
      <c r="H47" s="201">
        <v>0</v>
      </c>
      <c r="I47" s="201">
        <v>0</v>
      </c>
      <c r="J47" s="201">
        <v>39.47</v>
      </c>
      <c r="K47" s="201">
        <v>84.99</v>
      </c>
      <c r="L47" s="201">
        <v>0.36</v>
      </c>
      <c r="M47" s="201">
        <v>2.38</v>
      </c>
      <c r="N47" s="201">
        <v>1.94</v>
      </c>
      <c r="O47" s="201">
        <v>2.74</v>
      </c>
      <c r="P47" s="201">
        <v>0.92</v>
      </c>
      <c r="Q47" s="201">
        <v>0.18</v>
      </c>
      <c r="R47" s="201">
        <v>0.7</v>
      </c>
      <c r="S47" s="201">
        <v>0.44</v>
      </c>
      <c r="T47" s="201">
        <v>0</v>
      </c>
      <c r="U47" s="201">
        <v>2.16</v>
      </c>
      <c r="V47" s="201">
        <v>0.26</v>
      </c>
      <c r="W47" s="201">
        <v>0.76</v>
      </c>
      <c r="X47" s="201">
        <v>2.42</v>
      </c>
      <c r="Y47" s="201">
        <v>0</v>
      </c>
      <c r="Z47" s="201">
        <v>4.57</v>
      </c>
      <c r="AA47" s="201">
        <v>1.48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30.72</v>
      </c>
      <c r="H48" s="201">
        <v>0</v>
      </c>
      <c r="I48" s="201">
        <v>0</v>
      </c>
      <c r="J48" s="201">
        <v>39.47</v>
      </c>
      <c r="K48" s="201">
        <v>109.06</v>
      </c>
      <c r="L48" s="201">
        <v>0.36</v>
      </c>
      <c r="M48" s="201">
        <v>2.38</v>
      </c>
      <c r="N48" s="201">
        <v>1.94</v>
      </c>
      <c r="O48" s="201">
        <v>2.74</v>
      </c>
      <c r="P48" s="201">
        <v>0.92</v>
      </c>
      <c r="Q48" s="201">
        <v>0.18</v>
      </c>
      <c r="R48" s="201">
        <v>0.7</v>
      </c>
      <c r="S48" s="201">
        <v>0.44</v>
      </c>
      <c r="T48" s="201">
        <v>0</v>
      </c>
      <c r="U48" s="201">
        <v>2.16</v>
      </c>
      <c r="V48" s="201">
        <v>0.26</v>
      </c>
      <c r="W48" s="201">
        <v>0.76</v>
      </c>
      <c r="X48" s="201">
        <v>2.42</v>
      </c>
      <c r="Y48" s="201">
        <v>0</v>
      </c>
      <c r="Z48" s="201">
        <v>4.57</v>
      </c>
      <c r="AA48" s="201">
        <v>1.48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30.72</v>
      </c>
      <c r="H49" s="201">
        <v>0</v>
      </c>
      <c r="I49" s="201">
        <v>0</v>
      </c>
      <c r="J49" s="201">
        <v>39.47</v>
      </c>
      <c r="K49" s="201">
        <v>112.48</v>
      </c>
      <c r="L49" s="201">
        <v>0.36</v>
      </c>
      <c r="M49" s="201">
        <v>2.38</v>
      </c>
      <c r="N49" s="201">
        <v>1.94</v>
      </c>
      <c r="O49" s="201">
        <v>2.74</v>
      </c>
      <c r="P49" s="201">
        <v>0.92</v>
      </c>
      <c r="Q49" s="201">
        <v>0.18</v>
      </c>
      <c r="R49" s="201">
        <v>0.7</v>
      </c>
      <c r="S49" s="201">
        <v>0.44</v>
      </c>
      <c r="T49" s="201">
        <v>0</v>
      </c>
      <c r="U49" s="201">
        <v>1.88</v>
      </c>
      <c r="V49" s="201">
        <v>0.26</v>
      </c>
      <c r="W49" s="201">
        <v>0.76</v>
      </c>
      <c r="X49" s="201">
        <v>2.42</v>
      </c>
      <c r="Y49" s="201">
        <v>0</v>
      </c>
      <c r="Z49" s="201">
        <v>4.57</v>
      </c>
      <c r="AA49" s="201">
        <v>1.48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30.72</v>
      </c>
      <c r="H50" s="201">
        <v>0</v>
      </c>
      <c r="I50" s="201">
        <v>0</v>
      </c>
      <c r="J50" s="201">
        <v>39.47</v>
      </c>
      <c r="K50" s="201">
        <v>118.64</v>
      </c>
      <c r="L50" s="201">
        <v>0.36</v>
      </c>
      <c r="M50" s="201">
        <v>2.38</v>
      </c>
      <c r="N50" s="201">
        <v>1.94</v>
      </c>
      <c r="O50" s="201">
        <v>2.74</v>
      </c>
      <c r="P50" s="201">
        <v>0.92</v>
      </c>
      <c r="Q50" s="201">
        <v>0.18</v>
      </c>
      <c r="R50" s="201">
        <v>0.7</v>
      </c>
      <c r="S50" s="201">
        <v>0.44</v>
      </c>
      <c r="T50" s="201">
        <v>0</v>
      </c>
      <c r="U50" s="201">
        <v>1.88</v>
      </c>
      <c r="V50" s="201">
        <v>0.26</v>
      </c>
      <c r="W50" s="201">
        <v>0.76</v>
      </c>
      <c r="X50" s="201">
        <v>2.42</v>
      </c>
      <c r="Y50" s="201">
        <v>0</v>
      </c>
      <c r="Z50" s="201">
        <v>4.57</v>
      </c>
      <c r="AA50" s="201">
        <v>1.48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30.72</v>
      </c>
      <c r="H51" s="201">
        <v>0</v>
      </c>
      <c r="I51" s="201">
        <v>0</v>
      </c>
      <c r="J51" s="201">
        <v>39.47</v>
      </c>
      <c r="K51" s="201">
        <v>118.69</v>
      </c>
      <c r="L51" s="201">
        <v>0.36</v>
      </c>
      <c r="M51" s="201">
        <v>2.38</v>
      </c>
      <c r="N51" s="201">
        <v>1.94</v>
      </c>
      <c r="O51" s="201">
        <v>2.74</v>
      </c>
      <c r="P51" s="201">
        <v>0.92</v>
      </c>
      <c r="Q51" s="201">
        <v>0.18</v>
      </c>
      <c r="R51" s="201">
        <v>0.7</v>
      </c>
      <c r="S51" s="201">
        <v>0.44</v>
      </c>
      <c r="T51" s="201">
        <v>0</v>
      </c>
      <c r="U51" s="201">
        <v>1.88</v>
      </c>
      <c r="V51" s="201">
        <v>0.26</v>
      </c>
      <c r="W51" s="201">
        <v>0.76</v>
      </c>
      <c r="X51" s="201">
        <v>2.42</v>
      </c>
      <c r="Y51" s="201">
        <v>0</v>
      </c>
      <c r="Z51" s="201">
        <v>4.57</v>
      </c>
      <c r="AA51" s="201">
        <v>1.48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30.72</v>
      </c>
      <c r="H52" s="201">
        <v>0</v>
      </c>
      <c r="I52" s="201">
        <v>0</v>
      </c>
      <c r="J52" s="201">
        <v>39.47</v>
      </c>
      <c r="K52" s="201">
        <v>118.69</v>
      </c>
      <c r="L52" s="201">
        <v>0.36</v>
      </c>
      <c r="M52" s="201">
        <v>2.38</v>
      </c>
      <c r="N52" s="201">
        <v>1.94</v>
      </c>
      <c r="O52" s="201">
        <v>2.74</v>
      </c>
      <c r="P52" s="201">
        <v>0.92</v>
      </c>
      <c r="Q52" s="201">
        <v>0.18</v>
      </c>
      <c r="R52" s="201">
        <v>0.7</v>
      </c>
      <c r="S52" s="201">
        <v>0.44</v>
      </c>
      <c r="T52" s="201">
        <v>0</v>
      </c>
      <c r="U52" s="201">
        <v>1.88</v>
      </c>
      <c r="V52" s="201">
        <v>0.26</v>
      </c>
      <c r="W52" s="201">
        <v>0.76</v>
      </c>
      <c r="X52" s="201">
        <v>2.42</v>
      </c>
      <c r="Y52" s="201">
        <v>0</v>
      </c>
      <c r="Z52" s="201">
        <v>4.57</v>
      </c>
      <c r="AA52" s="201">
        <v>1.48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30.72</v>
      </c>
      <c r="H53" s="201">
        <v>0</v>
      </c>
      <c r="I53" s="201">
        <v>0</v>
      </c>
      <c r="J53" s="201">
        <v>39.47</v>
      </c>
      <c r="K53" s="201">
        <v>118.69</v>
      </c>
      <c r="L53" s="201">
        <v>0.36</v>
      </c>
      <c r="M53" s="201">
        <v>2.38</v>
      </c>
      <c r="N53" s="201">
        <v>1.94</v>
      </c>
      <c r="O53" s="201">
        <v>2.74</v>
      </c>
      <c r="P53" s="201">
        <v>0.92</v>
      </c>
      <c r="Q53" s="201">
        <v>0.18</v>
      </c>
      <c r="R53" s="201">
        <v>0.41</v>
      </c>
      <c r="S53" s="201">
        <v>0.44</v>
      </c>
      <c r="T53" s="201">
        <v>0</v>
      </c>
      <c r="U53" s="201">
        <v>1.88</v>
      </c>
      <c r="V53" s="201">
        <v>0.26</v>
      </c>
      <c r="W53" s="201">
        <v>0.76</v>
      </c>
      <c r="X53" s="201">
        <v>2.42</v>
      </c>
      <c r="Y53" s="201">
        <v>0</v>
      </c>
      <c r="Z53" s="201">
        <v>4.57</v>
      </c>
      <c r="AA53" s="201">
        <v>1.48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30.72</v>
      </c>
      <c r="H54" s="201">
        <v>0</v>
      </c>
      <c r="I54" s="201">
        <v>0</v>
      </c>
      <c r="J54" s="201">
        <v>39.47</v>
      </c>
      <c r="K54" s="201">
        <v>118.69</v>
      </c>
      <c r="L54" s="201">
        <v>0.36</v>
      </c>
      <c r="M54" s="201">
        <v>2.38</v>
      </c>
      <c r="N54" s="201">
        <v>1.94</v>
      </c>
      <c r="O54" s="201">
        <v>2.74</v>
      </c>
      <c r="P54" s="201">
        <v>0.92</v>
      </c>
      <c r="Q54" s="201">
        <v>0.18</v>
      </c>
      <c r="R54" s="201">
        <v>0.69</v>
      </c>
      <c r="S54" s="201">
        <v>0.44</v>
      </c>
      <c r="T54" s="201">
        <v>0</v>
      </c>
      <c r="U54" s="201">
        <v>1.88</v>
      </c>
      <c r="V54" s="201">
        <v>0.26</v>
      </c>
      <c r="W54" s="201">
        <v>0.76</v>
      </c>
      <c r="X54" s="201">
        <v>2.42</v>
      </c>
      <c r="Y54" s="201">
        <v>0</v>
      </c>
      <c r="Z54" s="201">
        <v>4.57</v>
      </c>
      <c r="AA54" s="201">
        <v>1.48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30.72</v>
      </c>
      <c r="H55" s="201">
        <v>0</v>
      </c>
      <c r="I55" s="201">
        <v>0</v>
      </c>
      <c r="J55" s="201">
        <v>39.47</v>
      </c>
      <c r="K55" s="201">
        <v>118.69</v>
      </c>
      <c r="L55" s="201">
        <v>4.42</v>
      </c>
      <c r="M55" s="201">
        <v>2.38</v>
      </c>
      <c r="N55" s="201">
        <v>1.94</v>
      </c>
      <c r="O55" s="201">
        <v>2.74</v>
      </c>
      <c r="P55" s="201">
        <v>0.92</v>
      </c>
      <c r="Q55" s="201">
        <v>2.1</v>
      </c>
      <c r="R55" s="201">
        <v>0.69</v>
      </c>
      <c r="S55" s="201">
        <v>5.16</v>
      </c>
      <c r="T55" s="201">
        <v>0</v>
      </c>
      <c r="U55" s="201">
        <v>1.88</v>
      </c>
      <c r="V55" s="201">
        <v>0.26</v>
      </c>
      <c r="W55" s="201">
        <v>0.76</v>
      </c>
      <c r="X55" s="201">
        <v>2.42</v>
      </c>
      <c r="Y55" s="201">
        <v>0</v>
      </c>
      <c r="Z55" s="201">
        <v>4.37</v>
      </c>
      <c r="AA55" s="201">
        <v>1.48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30.72</v>
      </c>
      <c r="H56" s="201">
        <v>0</v>
      </c>
      <c r="I56" s="201">
        <v>0</v>
      </c>
      <c r="J56" s="201">
        <v>39.47</v>
      </c>
      <c r="K56" s="201">
        <v>118.69</v>
      </c>
      <c r="L56" s="201">
        <v>4.42</v>
      </c>
      <c r="M56" s="201">
        <v>2.38</v>
      </c>
      <c r="N56" s="201">
        <v>1.94</v>
      </c>
      <c r="O56" s="201">
        <v>2.74</v>
      </c>
      <c r="P56" s="201">
        <v>0.92</v>
      </c>
      <c r="Q56" s="201">
        <v>2.19</v>
      </c>
      <c r="R56" s="201">
        <v>0.69</v>
      </c>
      <c r="S56" s="201">
        <v>5.43</v>
      </c>
      <c r="T56" s="201">
        <v>0</v>
      </c>
      <c r="U56" s="201">
        <v>1.88</v>
      </c>
      <c r="V56" s="201">
        <v>0.26</v>
      </c>
      <c r="W56" s="201">
        <v>0.76</v>
      </c>
      <c r="X56" s="201">
        <v>2.42</v>
      </c>
      <c r="Y56" s="201">
        <v>0</v>
      </c>
      <c r="Z56" s="201">
        <v>4.37</v>
      </c>
      <c r="AA56" s="201">
        <v>25.18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30.72</v>
      </c>
      <c r="H57" s="201">
        <v>0</v>
      </c>
      <c r="I57" s="201">
        <v>0</v>
      </c>
      <c r="J57" s="201">
        <v>39.47</v>
      </c>
      <c r="K57" s="201">
        <v>118.69</v>
      </c>
      <c r="L57" s="201">
        <v>4.42</v>
      </c>
      <c r="M57" s="201">
        <v>2.38</v>
      </c>
      <c r="N57" s="201">
        <v>1.94</v>
      </c>
      <c r="O57" s="201">
        <v>2.74</v>
      </c>
      <c r="P57" s="201">
        <v>0.92</v>
      </c>
      <c r="Q57" s="201">
        <v>2.19</v>
      </c>
      <c r="R57" s="201">
        <v>0.69</v>
      </c>
      <c r="S57" s="201">
        <v>5.43</v>
      </c>
      <c r="T57" s="201">
        <v>0</v>
      </c>
      <c r="U57" s="201">
        <v>1.88</v>
      </c>
      <c r="V57" s="201">
        <v>0.26</v>
      </c>
      <c r="W57" s="201">
        <v>0.76</v>
      </c>
      <c r="X57" s="201">
        <v>2.42</v>
      </c>
      <c r="Y57" s="201">
        <v>0</v>
      </c>
      <c r="Z57" s="201">
        <v>4.37</v>
      </c>
      <c r="AA57" s="201">
        <v>25.18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30.72</v>
      </c>
      <c r="H58" s="201">
        <v>0</v>
      </c>
      <c r="I58" s="201">
        <v>0</v>
      </c>
      <c r="J58" s="201">
        <v>39.47</v>
      </c>
      <c r="K58" s="201">
        <v>118.69</v>
      </c>
      <c r="L58" s="201">
        <v>4.42</v>
      </c>
      <c r="M58" s="201">
        <v>2.38</v>
      </c>
      <c r="N58" s="201">
        <v>1.94</v>
      </c>
      <c r="O58" s="201">
        <v>2.74</v>
      </c>
      <c r="P58" s="201">
        <v>0.92</v>
      </c>
      <c r="Q58" s="201">
        <v>2.19</v>
      </c>
      <c r="R58" s="201">
        <v>0.69</v>
      </c>
      <c r="S58" s="201">
        <v>5.43</v>
      </c>
      <c r="T58" s="201">
        <v>0</v>
      </c>
      <c r="U58" s="201">
        <v>1.88</v>
      </c>
      <c r="V58" s="201">
        <v>0.26</v>
      </c>
      <c r="W58" s="201">
        <v>0.76</v>
      </c>
      <c r="X58" s="201">
        <v>2.42</v>
      </c>
      <c r="Y58" s="201">
        <v>0</v>
      </c>
      <c r="Z58" s="201">
        <v>4.37</v>
      </c>
      <c r="AA58" s="201">
        <v>25.18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30.72</v>
      </c>
      <c r="H59" s="201">
        <v>0</v>
      </c>
      <c r="I59" s="201">
        <v>0</v>
      </c>
      <c r="J59" s="201">
        <v>39.47</v>
      </c>
      <c r="K59" s="201">
        <v>118.69</v>
      </c>
      <c r="L59" s="201">
        <v>4.42</v>
      </c>
      <c r="M59" s="201">
        <v>2.38</v>
      </c>
      <c r="N59" s="201">
        <v>1.94</v>
      </c>
      <c r="O59" s="201">
        <v>2.74</v>
      </c>
      <c r="P59" s="201">
        <v>0.92</v>
      </c>
      <c r="Q59" s="201">
        <v>2.19</v>
      </c>
      <c r="R59" s="201">
        <v>0.69</v>
      </c>
      <c r="S59" s="201">
        <v>5.43</v>
      </c>
      <c r="T59" s="201">
        <v>0</v>
      </c>
      <c r="U59" s="201">
        <v>1.88</v>
      </c>
      <c r="V59" s="201">
        <v>0.26</v>
      </c>
      <c r="W59" s="201">
        <v>0.76</v>
      </c>
      <c r="X59" s="201">
        <v>2.42</v>
      </c>
      <c r="Y59" s="201">
        <v>0</v>
      </c>
      <c r="Z59" s="201">
        <v>4.37</v>
      </c>
      <c r="AA59" s="201">
        <v>25.18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30.72</v>
      </c>
      <c r="H60" s="201">
        <v>0</v>
      </c>
      <c r="I60" s="201">
        <v>0</v>
      </c>
      <c r="J60" s="201">
        <v>39.47</v>
      </c>
      <c r="K60" s="201">
        <v>118.69</v>
      </c>
      <c r="L60" s="201">
        <v>4.42</v>
      </c>
      <c r="M60" s="201">
        <v>2.38</v>
      </c>
      <c r="N60" s="201">
        <v>1.94</v>
      </c>
      <c r="O60" s="201">
        <v>2.74</v>
      </c>
      <c r="P60" s="201">
        <v>0.92</v>
      </c>
      <c r="Q60" s="201">
        <v>2.19</v>
      </c>
      <c r="R60" s="201">
        <v>0.69</v>
      </c>
      <c r="S60" s="201">
        <v>5.43</v>
      </c>
      <c r="T60" s="201">
        <v>0</v>
      </c>
      <c r="U60" s="201">
        <v>1.88</v>
      </c>
      <c r="V60" s="201">
        <v>0.26</v>
      </c>
      <c r="W60" s="201">
        <v>0.76</v>
      </c>
      <c r="X60" s="201">
        <v>2.42</v>
      </c>
      <c r="Y60" s="201">
        <v>0</v>
      </c>
      <c r="Z60" s="201">
        <v>4.37</v>
      </c>
      <c r="AA60" s="201">
        <v>25.18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30.72</v>
      </c>
      <c r="H61" s="201">
        <v>0</v>
      </c>
      <c r="I61" s="201">
        <v>0</v>
      </c>
      <c r="J61" s="201">
        <v>39.47</v>
      </c>
      <c r="K61" s="201">
        <v>118.69</v>
      </c>
      <c r="L61" s="201">
        <v>4.42</v>
      </c>
      <c r="M61" s="201">
        <v>2.38</v>
      </c>
      <c r="N61" s="201">
        <v>1.94</v>
      </c>
      <c r="O61" s="201">
        <v>2.74</v>
      </c>
      <c r="P61" s="201">
        <v>0.92</v>
      </c>
      <c r="Q61" s="201">
        <v>2.19</v>
      </c>
      <c r="R61" s="201">
        <v>0.69</v>
      </c>
      <c r="S61" s="201">
        <v>5.43</v>
      </c>
      <c r="T61" s="201">
        <v>0</v>
      </c>
      <c r="U61" s="201">
        <v>1.88</v>
      </c>
      <c r="V61" s="201">
        <v>0.26</v>
      </c>
      <c r="W61" s="201">
        <v>0.76</v>
      </c>
      <c r="X61" s="201">
        <v>2.42</v>
      </c>
      <c r="Y61" s="201">
        <v>0</v>
      </c>
      <c r="Z61" s="201">
        <v>4.37</v>
      </c>
      <c r="AA61" s="201">
        <v>25.18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30.72</v>
      </c>
      <c r="H62" s="201">
        <v>0</v>
      </c>
      <c r="I62" s="201">
        <v>0</v>
      </c>
      <c r="J62" s="201">
        <v>39.47</v>
      </c>
      <c r="K62" s="201">
        <v>118.69</v>
      </c>
      <c r="L62" s="201">
        <v>4.42</v>
      </c>
      <c r="M62" s="201">
        <v>2.38</v>
      </c>
      <c r="N62" s="201">
        <v>1.94</v>
      </c>
      <c r="O62" s="201">
        <v>2.74</v>
      </c>
      <c r="P62" s="201">
        <v>0.92</v>
      </c>
      <c r="Q62" s="201">
        <v>2.19</v>
      </c>
      <c r="R62" s="201">
        <v>0.69</v>
      </c>
      <c r="S62" s="201">
        <v>5.43</v>
      </c>
      <c r="T62" s="201">
        <v>0</v>
      </c>
      <c r="U62" s="201">
        <v>1.88</v>
      </c>
      <c r="V62" s="201">
        <v>0.26</v>
      </c>
      <c r="W62" s="201">
        <v>0.76</v>
      </c>
      <c r="X62" s="201">
        <v>2.42</v>
      </c>
      <c r="Y62" s="201">
        <v>0</v>
      </c>
      <c r="Z62" s="201">
        <v>4.37</v>
      </c>
      <c r="AA62" s="201">
        <v>25.18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30.72</v>
      </c>
      <c r="H63" s="201">
        <v>0</v>
      </c>
      <c r="I63" s="201">
        <v>0</v>
      </c>
      <c r="J63" s="201">
        <v>39.47</v>
      </c>
      <c r="K63" s="201">
        <v>104.93</v>
      </c>
      <c r="L63" s="201">
        <v>0.36</v>
      </c>
      <c r="M63" s="201">
        <v>2.38</v>
      </c>
      <c r="N63" s="201">
        <v>1.94</v>
      </c>
      <c r="O63" s="201">
        <v>2.74</v>
      </c>
      <c r="P63" s="201">
        <v>0.92</v>
      </c>
      <c r="Q63" s="201">
        <v>0.18</v>
      </c>
      <c r="R63" s="201">
        <v>0.69</v>
      </c>
      <c r="S63" s="201">
        <v>1.03</v>
      </c>
      <c r="T63" s="201">
        <v>0</v>
      </c>
      <c r="U63" s="201">
        <v>1.88</v>
      </c>
      <c r="V63" s="201">
        <v>0.26</v>
      </c>
      <c r="W63" s="201">
        <v>0.76</v>
      </c>
      <c r="X63" s="201">
        <v>2.42</v>
      </c>
      <c r="Y63" s="201">
        <v>0</v>
      </c>
      <c r="Z63" s="201">
        <v>4.37</v>
      </c>
      <c r="AA63" s="201">
        <v>1.48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30.72</v>
      </c>
      <c r="H64" s="201">
        <v>0</v>
      </c>
      <c r="I64" s="201">
        <v>0</v>
      </c>
      <c r="J64" s="201">
        <v>39.47</v>
      </c>
      <c r="K64" s="201">
        <v>84.47</v>
      </c>
      <c r="L64" s="201">
        <v>0.36</v>
      </c>
      <c r="M64" s="201">
        <v>2.38</v>
      </c>
      <c r="N64" s="201">
        <v>1.94</v>
      </c>
      <c r="O64" s="201">
        <v>2.74</v>
      </c>
      <c r="P64" s="201">
        <v>0.92</v>
      </c>
      <c r="Q64" s="201">
        <v>0.18</v>
      </c>
      <c r="R64" s="201">
        <v>0.69</v>
      </c>
      <c r="S64" s="201">
        <v>0.44</v>
      </c>
      <c r="T64" s="201">
        <v>0</v>
      </c>
      <c r="U64" s="201">
        <v>1.88</v>
      </c>
      <c r="V64" s="201">
        <v>0.26</v>
      </c>
      <c r="W64" s="201">
        <v>0.76</v>
      </c>
      <c r="X64" s="201">
        <v>2.42</v>
      </c>
      <c r="Y64" s="201">
        <v>0</v>
      </c>
      <c r="Z64" s="201">
        <v>4.37</v>
      </c>
      <c r="AA64" s="201">
        <v>1.48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30.72</v>
      </c>
      <c r="H65" s="201">
        <v>0</v>
      </c>
      <c r="I65" s="201">
        <v>0</v>
      </c>
      <c r="J65" s="201">
        <v>39.47</v>
      </c>
      <c r="K65" s="201">
        <v>64.290000000000006</v>
      </c>
      <c r="L65" s="201">
        <v>0.36</v>
      </c>
      <c r="M65" s="201">
        <v>2.38</v>
      </c>
      <c r="N65" s="201">
        <v>1.94</v>
      </c>
      <c r="O65" s="201">
        <v>2.74</v>
      </c>
      <c r="P65" s="201">
        <v>0.92</v>
      </c>
      <c r="Q65" s="201">
        <v>0.18</v>
      </c>
      <c r="R65" s="201">
        <v>0.69</v>
      </c>
      <c r="S65" s="201">
        <v>0.44</v>
      </c>
      <c r="T65" s="201">
        <v>0</v>
      </c>
      <c r="U65" s="201">
        <v>1.88</v>
      </c>
      <c r="V65" s="201">
        <v>0.26</v>
      </c>
      <c r="W65" s="201">
        <v>0.76</v>
      </c>
      <c r="X65" s="201">
        <v>2.42</v>
      </c>
      <c r="Y65" s="201">
        <v>0</v>
      </c>
      <c r="Z65" s="201">
        <v>4.37</v>
      </c>
      <c r="AA65" s="201">
        <v>1.48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30.72</v>
      </c>
      <c r="H66" s="201">
        <v>0</v>
      </c>
      <c r="I66" s="201">
        <v>0</v>
      </c>
      <c r="J66" s="201">
        <v>39.47</v>
      </c>
      <c r="K66" s="201">
        <v>45.13</v>
      </c>
      <c r="L66" s="201">
        <v>0.36</v>
      </c>
      <c r="M66" s="201">
        <v>2.38</v>
      </c>
      <c r="N66" s="201">
        <v>1.94</v>
      </c>
      <c r="O66" s="201">
        <v>2.74</v>
      </c>
      <c r="P66" s="201">
        <v>0.92</v>
      </c>
      <c r="Q66" s="201">
        <v>0.18</v>
      </c>
      <c r="R66" s="201">
        <v>0.69</v>
      </c>
      <c r="S66" s="201">
        <v>0.44</v>
      </c>
      <c r="T66" s="201">
        <v>0</v>
      </c>
      <c r="U66" s="201">
        <v>1.88</v>
      </c>
      <c r="V66" s="201">
        <v>0.26</v>
      </c>
      <c r="W66" s="201">
        <v>0.76</v>
      </c>
      <c r="X66" s="201">
        <v>2.42</v>
      </c>
      <c r="Y66" s="201">
        <v>0</v>
      </c>
      <c r="Z66" s="201">
        <v>4.37</v>
      </c>
      <c r="AA66" s="201">
        <v>1.48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30.72</v>
      </c>
      <c r="H67" s="201">
        <v>0</v>
      </c>
      <c r="I67" s="201">
        <v>0</v>
      </c>
      <c r="J67" s="201">
        <v>39.47</v>
      </c>
      <c r="K67" s="201">
        <v>32.520000000000003</v>
      </c>
      <c r="L67" s="201">
        <v>0.36</v>
      </c>
      <c r="M67" s="201">
        <v>2.38</v>
      </c>
      <c r="N67" s="201">
        <v>1.94</v>
      </c>
      <c r="O67" s="201">
        <v>2.74</v>
      </c>
      <c r="P67" s="201">
        <v>0.92</v>
      </c>
      <c r="Q67" s="201">
        <v>0.18</v>
      </c>
      <c r="R67" s="201">
        <v>0.69</v>
      </c>
      <c r="S67" s="201">
        <v>0.44</v>
      </c>
      <c r="T67" s="201">
        <v>0</v>
      </c>
      <c r="U67" s="201">
        <v>1.88</v>
      </c>
      <c r="V67" s="201">
        <v>0.26</v>
      </c>
      <c r="W67" s="201">
        <v>0.76</v>
      </c>
      <c r="X67" s="201">
        <v>2.42</v>
      </c>
      <c r="Y67" s="201">
        <v>0</v>
      </c>
      <c r="Z67" s="201">
        <v>4.57</v>
      </c>
      <c r="AA67" s="201">
        <v>1.48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373.54</v>
      </c>
      <c r="AP67" s="201">
        <v>-18.329999999999998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30.72</v>
      </c>
      <c r="H68" s="201">
        <v>0</v>
      </c>
      <c r="I68" s="201">
        <v>0</v>
      </c>
      <c r="J68" s="201">
        <v>39.47</v>
      </c>
      <c r="K68" s="201">
        <v>20.170000000000002</v>
      </c>
      <c r="L68" s="201">
        <v>0.36</v>
      </c>
      <c r="M68" s="201">
        <v>2.38</v>
      </c>
      <c r="N68" s="201">
        <v>1.94</v>
      </c>
      <c r="O68" s="201">
        <v>2.74</v>
      </c>
      <c r="P68" s="201">
        <v>0.92</v>
      </c>
      <c r="Q68" s="201">
        <v>0.18</v>
      </c>
      <c r="R68" s="201">
        <v>0.69</v>
      </c>
      <c r="S68" s="201">
        <v>0.44</v>
      </c>
      <c r="T68" s="201">
        <v>0</v>
      </c>
      <c r="U68" s="201">
        <v>1.88</v>
      </c>
      <c r="V68" s="201">
        <v>0.26</v>
      </c>
      <c r="W68" s="201">
        <v>0.76</v>
      </c>
      <c r="X68" s="201">
        <v>2.42</v>
      </c>
      <c r="Y68" s="201">
        <v>0</v>
      </c>
      <c r="Z68" s="201">
        <v>4.57</v>
      </c>
      <c r="AA68" s="201">
        <v>1.48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373.54</v>
      </c>
      <c r="AP68" s="201">
        <v>-18.329999999999998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30.72</v>
      </c>
      <c r="H69" s="201">
        <v>0</v>
      </c>
      <c r="I69" s="201">
        <v>0</v>
      </c>
      <c r="J69" s="201">
        <v>39.47</v>
      </c>
      <c r="K69" s="201">
        <v>7.11</v>
      </c>
      <c r="L69" s="201">
        <v>0.36</v>
      </c>
      <c r="M69" s="201">
        <v>2.38</v>
      </c>
      <c r="N69" s="201">
        <v>1.94</v>
      </c>
      <c r="O69" s="201">
        <v>2.74</v>
      </c>
      <c r="P69" s="201">
        <v>0.92</v>
      </c>
      <c r="Q69" s="201">
        <v>0.18</v>
      </c>
      <c r="R69" s="201">
        <v>0.7</v>
      </c>
      <c r="S69" s="201">
        <v>0.44</v>
      </c>
      <c r="T69" s="201">
        <v>0</v>
      </c>
      <c r="U69" s="201">
        <v>1.88</v>
      </c>
      <c r="V69" s="201">
        <v>0.26</v>
      </c>
      <c r="W69" s="201">
        <v>0.76</v>
      </c>
      <c r="X69" s="201">
        <v>2.42</v>
      </c>
      <c r="Y69" s="201">
        <v>0</v>
      </c>
      <c r="Z69" s="201">
        <v>4.57</v>
      </c>
      <c r="AA69" s="201">
        <v>1.48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373.54</v>
      </c>
      <c r="AP69" s="201">
        <v>-18.329999999999998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30.72</v>
      </c>
      <c r="H70" s="201">
        <v>0</v>
      </c>
      <c r="I70" s="201">
        <v>0</v>
      </c>
      <c r="J70" s="201">
        <v>39.47</v>
      </c>
      <c r="K70" s="201">
        <v>-7.46</v>
      </c>
      <c r="L70" s="201">
        <v>0.36</v>
      </c>
      <c r="M70" s="201">
        <v>2.38</v>
      </c>
      <c r="N70" s="201">
        <v>1.94</v>
      </c>
      <c r="O70" s="201">
        <v>2.74</v>
      </c>
      <c r="P70" s="201">
        <v>0.92</v>
      </c>
      <c r="Q70" s="201">
        <v>0.18</v>
      </c>
      <c r="R70" s="201">
        <v>0.7</v>
      </c>
      <c r="S70" s="201">
        <v>0.44</v>
      </c>
      <c r="T70" s="201">
        <v>0</v>
      </c>
      <c r="U70" s="201">
        <v>1.88</v>
      </c>
      <c r="V70" s="201">
        <v>0.26</v>
      </c>
      <c r="W70" s="201">
        <v>0.76</v>
      </c>
      <c r="X70" s="201">
        <v>2.42</v>
      </c>
      <c r="Y70" s="201">
        <v>0</v>
      </c>
      <c r="Z70" s="201">
        <v>4.57</v>
      </c>
      <c r="AA70" s="201">
        <v>1.48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373.54</v>
      </c>
      <c r="AP70" s="201">
        <v>-18.329999999999998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30.72</v>
      </c>
      <c r="H71" s="201">
        <v>0</v>
      </c>
      <c r="I71" s="201">
        <v>0</v>
      </c>
      <c r="J71" s="201">
        <v>39.47</v>
      </c>
      <c r="K71" s="201">
        <v>-32.04</v>
      </c>
      <c r="L71" s="201">
        <v>0.1</v>
      </c>
      <c r="M71" s="201">
        <v>2.38</v>
      </c>
      <c r="N71" s="201">
        <v>1.94</v>
      </c>
      <c r="O71" s="201">
        <v>2.74</v>
      </c>
      <c r="P71" s="201">
        <v>0.92</v>
      </c>
      <c r="Q71" s="201">
        <v>0.18</v>
      </c>
      <c r="R71" s="201">
        <v>0.7</v>
      </c>
      <c r="S71" s="201">
        <v>0.43</v>
      </c>
      <c r="T71" s="201">
        <v>0</v>
      </c>
      <c r="U71" s="201">
        <v>1.88</v>
      </c>
      <c r="V71" s="201">
        <v>0.26</v>
      </c>
      <c r="W71" s="201">
        <v>0.76</v>
      </c>
      <c r="X71" s="201">
        <v>2.42</v>
      </c>
      <c r="Y71" s="201">
        <v>0</v>
      </c>
      <c r="Z71" s="201">
        <v>4.57</v>
      </c>
      <c r="AA71" s="201">
        <v>1.48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357.97</v>
      </c>
      <c r="AP71" s="201">
        <v>-42.76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30.72</v>
      </c>
      <c r="H72" s="201">
        <v>0</v>
      </c>
      <c r="I72" s="201">
        <v>0</v>
      </c>
      <c r="J72" s="201">
        <v>39.47</v>
      </c>
      <c r="K72" s="201">
        <v>-27.08</v>
      </c>
      <c r="L72" s="201">
        <v>-20.100000000000001</v>
      </c>
      <c r="M72" s="201">
        <v>2.38</v>
      </c>
      <c r="N72" s="201">
        <v>1.94</v>
      </c>
      <c r="O72" s="201">
        <v>2.74</v>
      </c>
      <c r="P72" s="201">
        <v>0.92</v>
      </c>
      <c r="Q72" s="201">
        <v>0.18</v>
      </c>
      <c r="R72" s="201">
        <v>0.7</v>
      </c>
      <c r="S72" s="201">
        <v>0.43</v>
      </c>
      <c r="T72" s="201">
        <v>0</v>
      </c>
      <c r="U72" s="201">
        <v>1.88</v>
      </c>
      <c r="V72" s="201">
        <v>0.26</v>
      </c>
      <c r="W72" s="201">
        <v>0.76</v>
      </c>
      <c r="X72" s="201">
        <v>2.42</v>
      </c>
      <c r="Y72" s="201">
        <v>0</v>
      </c>
      <c r="Z72" s="201">
        <v>4.57</v>
      </c>
      <c r="AA72" s="201">
        <v>1.48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334.63</v>
      </c>
      <c r="AP72" s="201">
        <v>-79.42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30.72</v>
      </c>
      <c r="H73" s="201">
        <v>0</v>
      </c>
      <c r="I73" s="201">
        <v>0</v>
      </c>
      <c r="J73" s="201">
        <v>39.47</v>
      </c>
      <c r="K73" s="201">
        <v>-34.15</v>
      </c>
      <c r="L73" s="201">
        <v>-20.100000000000001</v>
      </c>
      <c r="M73" s="201">
        <v>2.38</v>
      </c>
      <c r="N73" s="201">
        <v>1.94</v>
      </c>
      <c r="O73" s="201">
        <v>2.74</v>
      </c>
      <c r="P73" s="201">
        <v>0.92</v>
      </c>
      <c r="Q73" s="201">
        <v>0.18</v>
      </c>
      <c r="R73" s="201">
        <v>0.7</v>
      </c>
      <c r="S73" s="201">
        <v>0.43</v>
      </c>
      <c r="T73" s="201">
        <v>0</v>
      </c>
      <c r="U73" s="201">
        <v>1.88</v>
      </c>
      <c r="V73" s="201">
        <v>0.26</v>
      </c>
      <c r="W73" s="201">
        <v>0.76</v>
      </c>
      <c r="X73" s="201">
        <v>2.42</v>
      </c>
      <c r="Y73" s="201">
        <v>0</v>
      </c>
      <c r="Z73" s="201">
        <v>4.57</v>
      </c>
      <c r="AA73" s="201">
        <v>1.48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301.55</v>
      </c>
      <c r="AP73" s="201">
        <v>-131.34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30.72</v>
      </c>
      <c r="H74" s="201">
        <v>0</v>
      </c>
      <c r="I74" s="201">
        <v>0</v>
      </c>
      <c r="J74" s="201">
        <v>39.47</v>
      </c>
      <c r="K74" s="201">
        <v>-41.71</v>
      </c>
      <c r="L74" s="201">
        <v>-20.100000000000001</v>
      </c>
      <c r="M74" s="201">
        <v>2.38</v>
      </c>
      <c r="N74" s="201">
        <v>1.94</v>
      </c>
      <c r="O74" s="201">
        <v>2.74</v>
      </c>
      <c r="P74" s="201">
        <v>0.92</v>
      </c>
      <c r="Q74" s="201">
        <v>0.18</v>
      </c>
      <c r="R74" s="201">
        <v>0.7</v>
      </c>
      <c r="S74" s="201">
        <v>0.43</v>
      </c>
      <c r="T74" s="201">
        <v>0</v>
      </c>
      <c r="U74" s="201">
        <v>1.88</v>
      </c>
      <c r="V74" s="201">
        <v>0.26</v>
      </c>
      <c r="W74" s="201">
        <v>0.76</v>
      </c>
      <c r="X74" s="201">
        <v>2.42</v>
      </c>
      <c r="Y74" s="201">
        <v>0</v>
      </c>
      <c r="Z74" s="201">
        <v>4.57</v>
      </c>
      <c r="AA74" s="201">
        <v>1.48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301.55</v>
      </c>
      <c r="AP74" s="201">
        <v>-131.34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30.72</v>
      </c>
      <c r="H75" s="201">
        <v>0</v>
      </c>
      <c r="I75" s="201">
        <v>0</v>
      </c>
      <c r="J75" s="201">
        <v>39.47</v>
      </c>
      <c r="K75" s="201">
        <v>-40.520000000000003</v>
      </c>
      <c r="L75" s="201">
        <v>-20.100000000000001</v>
      </c>
      <c r="M75" s="201">
        <v>2.38</v>
      </c>
      <c r="N75" s="201">
        <v>1.94</v>
      </c>
      <c r="O75" s="201">
        <v>2.74</v>
      </c>
      <c r="P75" s="201">
        <v>0.92</v>
      </c>
      <c r="Q75" s="201">
        <v>0.18</v>
      </c>
      <c r="R75" s="201">
        <v>0.7</v>
      </c>
      <c r="S75" s="201">
        <v>0.43</v>
      </c>
      <c r="T75" s="201">
        <v>0</v>
      </c>
      <c r="U75" s="201">
        <v>1.88</v>
      </c>
      <c r="V75" s="201">
        <v>0.26</v>
      </c>
      <c r="W75" s="201">
        <v>0.76</v>
      </c>
      <c r="X75" s="201">
        <v>2.42</v>
      </c>
      <c r="Y75" s="201">
        <v>0</v>
      </c>
      <c r="Z75" s="201">
        <v>4.57</v>
      </c>
      <c r="AA75" s="201">
        <v>1.48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-33.67</v>
      </c>
      <c r="AL75" s="201">
        <v>0</v>
      </c>
      <c r="AM75" s="201">
        <v>0</v>
      </c>
      <c r="AN75" s="201">
        <v>0</v>
      </c>
      <c r="AO75" s="201">
        <v>301.55</v>
      </c>
      <c r="AP75" s="201">
        <v>-131.34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30.72</v>
      </c>
      <c r="H76" s="201">
        <v>0</v>
      </c>
      <c r="I76" s="201">
        <v>0</v>
      </c>
      <c r="J76" s="201">
        <v>39.47</v>
      </c>
      <c r="K76" s="201">
        <v>-40.520000000000003</v>
      </c>
      <c r="L76" s="201">
        <v>-20.100000000000001</v>
      </c>
      <c r="M76" s="201">
        <v>2.38</v>
      </c>
      <c r="N76" s="201">
        <v>1.94</v>
      </c>
      <c r="O76" s="201">
        <v>2.74</v>
      </c>
      <c r="P76" s="201">
        <v>0.92</v>
      </c>
      <c r="Q76" s="201">
        <v>0.18</v>
      </c>
      <c r="R76" s="201">
        <v>0.7</v>
      </c>
      <c r="S76" s="201">
        <v>0.43</v>
      </c>
      <c r="T76" s="201">
        <v>0</v>
      </c>
      <c r="U76" s="201">
        <v>1.88</v>
      </c>
      <c r="V76" s="201">
        <v>0.26</v>
      </c>
      <c r="W76" s="201">
        <v>0.76</v>
      </c>
      <c r="X76" s="201">
        <v>2.42</v>
      </c>
      <c r="Y76" s="201">
        <v>0</v>
      </c>
      <c r="Z76" s="201">
        <v>4.57</v>
      </c>
      <c r="AA76" s="201">
        <v>1.48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-33.67</v>
      </c>
      <c r="AL76" s="201">
        <v>0</v>
      </c>
      <c r="AM76" s="201">
        <v>0</v>
      </c>
      <c r="AN76" s="201">
        <v>0</v>
      </c>
      <c r="AO76" s="201">
        <v>301.55</v>
      </c>
      <c r="AP76" s="201">
        <v>-131.34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30.72</v>
      </c>
      <c r="H77" s="201">
        <v>0</v>
      </c>
      <c r="I77" s="201">
        <v>0</v>
      </c>
      <c r="J77" s="201">
        <v>39.47</v>
      </c>
      <c r="K77" s="201">
        <v>9.4700000000000006</v>
      </c>
      <c r="L77" s="201">
        <v>0.35</v>
      </c>
      <c r="M77" s="201">
        <v>2.38</v>
      </c>
      <c r="N77" s="201">
        <v>1.94</v>
      </c>
      <c r="O77" s="201">
        <v>2.74</v>
      </c>
      <c r="P77" s="201">
        <v>0.92</v>
      </c>
      <c r="Q77" s="201">
        <v>0.13</v>
      </c>
      <c r="R77" s="201">
        <v>0.7</v>
      </c>
      <c r="S77" s="201">
        <v>0.43</v>
      </c>
      <c r="T77" s="201">
        <v>0</v>
      </c>
      <c r="U77" s="201">
        <v>1.88</v>
      </c>
      <c r="V77" s="201">
        <v>0.26</v>
      </c>
      <c r="W77" s="201">
        <v>0.76</v>
      </c>
      <c r="X77" s="201">
        <v>2.42</v>
      </c>
      <c r="Y77" s="201">
        <v>0</v>
      </c>
      <c r="Z77" s="201">
        <v>4.57</v>
      </c>
      <c r="AA77" s="201">
        <v>1.48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-33.67</v>
      </c>
      <c r="AL77" s="201">
        <v>0</v>
      </c>
      <c r="AM77" s="201">
        <v>0</v>
      </c>
      <c r="AN77" s="201">
        <v>0</v>
      </c>
      <c r="AO77" s="201">
        <v>301.55</v>
      </c>
      <c r="AP77" s="201">
        <v>-131.34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30.72</v>
      </c>
      <c r="H78" s="201">
        <v>0</v>
      </c>
      <c r="I78" s="201">
        <v>0</v>
      </c>
      <c r="J78" s="201">
        <v>39.47</v>
      </c>
      <c r="K78" s="201">
        <v>9.4700000000000006</v>
      </c>
      <c r="L78" s="201">
        <v>0.35</v>
      </c>
      <c r="M78" s="201">
        <v>2.38</v>
      </c>
      <c r="N78" s="201">
        <v>1.94</v>
      </c>
      <c r="O78" s="201">
        <v>2.74</v>
      </c>
      <c r="P78" s="201">
        <v>0.92</v>
      </c>
      <c r="Q78" s="201">
        <v>0.13</v>
      </c>
      <c r="R78" s="201">
        <v>0.7</v>
      </c>
      <c r="S78" s="201">
        <v>0.43</v>
      </c>
      <c r="T78" s="201">
        <v>0</v>
      </c>
      <c r="U78" s="201">
        <v>1.88</v>
      </c>
      <c r="V78" s="201">
        <v>0.26</v>
      </c>
      <c r="W78" s="201">
        <v>0.76</v>
      </c>
      <c r="X78" s="201">
        <v>2.42</v>
      </c>
      <c r="Y78" s="201">
        <v>0</v>
      </c>
      <c r="Z78" s="201">
        <v>4.57</v>
      </c>
      <c r="AA78" s="201">
        <v>1.48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-33.67</v>
      </c>
      <c r="AL78" s="201">
        <v>0</v>
      </c>
      <c r="AM78" s="201">
        <v>0</v>
      </c>
      <c r="AN78" s="201">
        <v>0</v>
      </c>
      <c r="AO78" s="201">
        <v>301.55</v>
      </c>
      <c r="AP78" s="201">
        <v>-131.34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30.72</v>
      </c>
      <c r="H79" s="201">
        <v>0</v>
      </c>
      <c r="I79" s="201">
        <v>0</v>
      </c>
      <c r="J79" s="201">
        <v>39.47</v>
      </c>
      <c r="K79" s="201">
        <v>9.4700000000000006</v>
      </c>
      <c r="L79" s="201">
        <v>0.35</v>
      </c>
      <c r="M79" s="201">
        <v>2.38</v>
      </c>
      <c r="N79" s="201">
        <v>1.94</v>
      </c>
      <c r="O79" s="201">
        <v>2.74</v>
      </c>
      <c r="P79" s="201">
        <v>0.92</v>
      </c>
      <c r="Q79" s="201">
        <v>0.13</v>
      </c>
      <c r="R79" s="201">
        <v>0.7</v>
      </c>
      <c r="S79" s="201">
        <v>0.43</v>
      </c>
      <c r="T79" s="201">
        <v>0</v>
      </c>
      <c r="U79" s="201">
        <v>1.88</v>
      </c>
      <c r="V79" s="201">
        <v>0.26</v>
      </c>
      <c r="W79" s="201">
        <v>0.76</v>
      </c>
      <c r="X79" s="201">
        <v>2.42</v>
      </c>
      <c r="Y79" s="201">
        <v>0</v>
      </c>
      <c r="Z79" s="201">
        <v>4.57</v>
      </c>
      <c r="AA79" s="201">
        <v>1.48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-33.67</v>
      </c>
      <c r="AL79" s="201">
        <v>0</v>
      </c>
      <c r="AM79" s="201">
        <v>0</v>
      </c>
      <c r="AN79" s="201">
        <v>0</v>
      </c>
      <c r="AO79" s="201">
        <v>301.55</v>
      </c>
      <c r="AP79" s="201">
        <v>-131.34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30.72</v>
      </c>
      <c r="H80" s="201">
        <v>0</v>
      </c>
      <c r="I80" s="201">
        <v>0</v>
      </c>
      <c r="J80" s="201">
        <v>39.47</v>
      </c>
      <c r="K80" s="201">
        <v>9.4700000000000006</v>
      </c>
      <c r="L80" s="201">
        <v>0.35</v>
      </c>
      <c r="M80" s="201">
        <v>2.38</v>
      </c>
      <c r="N80" s="201">
        <v>1.94</v>
      </c>
      <c r="O80" s="201">
        <v>2.74</v>
      </c>
      <c r="P80" s="201">
        <v>0.92</v>
      </c>
      <c r="Q80" s="201">
        <v>0.13</v>
      </c>
      <c r="R80" s="201">
        <v>0.7</v>
      </c>
      <c r="S80" s="201">
        <v>0.43</v>
      </c>
      <c r="T80" s="201">
        <v>0</v>
      </c>
      <c r="U80" s="201">
        <v>1.88</v>
      </c>
      <c r="V80" s="201">
        <v>0.26</v>
      </c>
      <c r="W80" s="201">
        <v>0.76</v>
      </c>
      <c r="X80" s="201">
        <v>2.42</v>
      </c>
      <c r="Y80" s="201">
        <v>0</v>
      </c>
      <c r="Z80" s="201">
        <v>4.57</v>
      </c>
      <c r="AA80" s="201">
        <v>1.48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-33.67</v>
      </c>
      <c r="AL80" s="201">
        <v>0</v>
      </c>
      <c r="AM80" s="201">
        <v>0</v>
      </c>
      <c r="AN80" s="201">
        <v>0</v>
      </c>
      <c r="AO80" s="201">
        <v>301.55</v>
      </c>
      <c r="AP80" s="201">
        <v>-131.34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30.72</v>
      </c>
      <c r="H81" s="201">
        <v>0</v>
      </c>
      <c r="I81" s="201">
        <v>0</v>
      </c>
      <c r="J81" s="201">
        <v>39.47</v>
      </c>
      <c r="K81" s="201">
        <v>9.4700000000000006</v>
      </c>
      <c r="L81" s="201">
        <v>0.35</v>
      </c>
      <c r="M81" s="201">
        <v>2.38</v>
      </c>
      <c r="N81" s="201">
        <v>1.94</v>
      </c>
      <c r="O81" s="201">
        <v>2.74</v>
      </c>
      <c r="P81" s="201">
        <v>0.92</v>
      </c>
      <c r="Q81" s="201">
        <v>0.13</v>
      </c>
      <c r="R81" s="201">
        <v>0.7</v>
      </c>
      <c r="S81" s="201">
        <v>0.43</v>
      </c>
      <c r="T81" s="201">
        <v>0</v>
      </c>
      <c r="U81" s="201">
        <v>1.88</v>
      </c>
      <c r="V81" s="201">
        <v>0.26</v>
      </c>
      <c r="W81" s="201">
        <v>0.76</v>
      </c>
      <c r="X81" s="201">
        <v>2.42</v>
      </c>
      <c r="Y81" s="201">
        <v>0</v>
      </c>
      <c r="Z81" s="201">
        <v>4.57</v>
      </c>
      <c r="AA81" s="201">
        <v>1.48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-33.67</v>
      </c>
      <c r="AL81" s="201">
        <v>0</v>
      </c>
      <c r="AM81" s="201">
        <v>0</v>
      </c>
      <c r="AN81" s="201">
        <v>0</v>
      </c>
      <c r="AO81" s="201">
        <v>301.55</v>
      </c>
      <c r="AP81" s="201">
        <v>-131.34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30.72</v>
      </c>
      <c r="H82" s="201">
        <v>0</v>
      </c>
      <c r="I82" s="201">
        <v>0</v>
      </c>
      <c r="J82" s="201">
        <v>39.47</v>
      </c>
      <c r="K82" s="201">
        <v>9.4700000000000006</v>
      </c>
      <c r="L82" s="201">
        <v>0.35</v>
      </c>
      <c r="M82" s="201">
        <v>2.38</v>
      </c>
      <c r="N82" s="201">
        <v>1.94</v>
      </c>
      <c r="O82" s="201">
        <v>2.74</v>
      </c>
      <c r="P82" s="201">
        <v>0.92</v>
      </c>
      <c r="Q82" s="201">
        <v>0.13</v>
      </c>
      <c r="R82" s="201">
        <v>0.7</v>
      </c>
      <c r="S82" s="201">
        <v>0.43</v>
      </c>
      <c r="T82" s="201">
        <v>0</v>
      </c>
      <c r="U82" s="201">
        <v>1.88</v>
      </c>
      <c r="V82" s="201">
        <v>0.26</v>
      </c>
      <c r="W82" s="201">
        <v>0.76</v>
      </c>
      <c r="X82" s="201">
        <v>2.42</v>
      </c>
      <c r="Y82" s="201">
        <v>0</v>
      </c>
      <c r="Z82" s="201">
        <v>4.57</v>
      </c>
      <c r="AA82" s="201">
        <v>1.48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-33.67</v>
      </c>
      <c r="AL82" s="201">
        <v>0</v>
      </c>
      <c r="AM82" s="201">
        <v>0</v>
      </c>
      <c r="AN82" s="201">
        <v>0</v>
      </c>
      <c r="AO82" s="201">
        <v>301.55</v>
      </c>
      <c r="AP82" s="201">
        <v>-131.34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30.72</v>
      </c>
      <c r="H83" s="201">
        <v>0</v>
      </c>
      <c r="I83" s="201">
        <v>0</v>
      </c>
      <c r="J83" s="201">
        <v>39.47</v>
      </c>
      <c r="K83" s="201">
        <v>-40.520000000000003</v>
      </c>
      <c r="L83" s="201">
        <v>0.36</v>
      </c>
      <c r="M83" s="201">
        <v>2.38</v>
      </c>
      <c r="N83" s="201">
        <v>1.94</v>
      </c>
      <c r="O83" s="201">
        <v>2.74</v>
      </c>
      <c r="P83" s="201">
        <v>0.92</v>
      </c>
      <c r="Q83" s="201">
        <v>-49.82</v>
      </c>
      <c r="R83" s="201">
        <v>0.7</v>
      </c>
      <c r="S83" s="201">
        <v>0.43</v>
      </c>
      <c r="T83" s="201">
        <v>0</v>
      </c>
      <c r="U83" s="201">
        <v>1.88</v>
      </c>
      <c r="V83" s="201">
        <v>0.26</v>
      </c>
      <c r="W83" s="201">
        <v>0.76</v>
      </c>
      <c r="X83" s="201">
        <v>2.42</v>
      </c>
      <c r="Y83" s="201">
        <v>0</v>
      </c>
      <c r="Z83" s="201">
        <v>4.57</v>
      </c>
      <c r="AA83" s="201">
        <v>1.48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-40.56</v>
      </c>
      <c r="AL83" s="201">
        <v>0</v>
      </c>
      <c r="AM83" s="201">
        <v>0</v>
      </c>
      <c r="AN83" s="201">
        <v>0</v>
      </c>
      <c r="AO83" s="201">
        <v>301.55</v>
      </c>
      <c r="AP83" s="201">
        <v>-131.34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30.72</v>
      </c>
      <c r="H84" s="201">
        <v>0</v>
      </c>
      <c r="I84" s="201">
        <v>0</v>
      </c>
      <c r="J84" s="201">
        <v>39.47</v>
      </c>
      <c r="K84" s="201">
        <v>-40.520000000000003</v>
      </c>
      <c r="L84" s="201">
        <v>0.36</v>
      </c>
      <c r="M84" s="201">
        <v>2.38</v>
      </c>
      <c r="N84" s="201">
        <v>1.94</v>
      </c>
      <c r="O84" s="201">
        <v>2.74</v>
      </c>
      <c r="P84" s="201">
        <v>0.92</v>
      </c>
      <c r="Q84" s="201">
        <v>-49.82</v>
      </c>
      <c r="R84" s="201">
        <v>0.7</v>
      </c>
      <c r="S84" s="201">
        <v>0.43</v>
      </c>
      <c r="T84" s="201">
        <v>0</v>
      </c>
      <c r="U84" s="201">
        <v>1.88</v>
      </c>
      <c r="V84" s="201">
        <v>0.26</v>
      </c>
      <c r="W84" s="201">
        <v>0.76</v>
      </c>
      <c r="X84" s="201">
        <v>2.42</v>
      </c>
      <c r="Y84" s="201">
        <v>0</v>
      </c>
      <c r="Z84" s="201">
        <v>4.57</v>
      </c>
      <c r="AA84" s="201">
        <v>1.48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-40.56</v>
      </c>
      <c r="AL84" s="201">
        <v>0</v>
      </c>
      <c r="AM84" s="201">
        <v>0</v>
      </c>
      <c r="AN84" s="201">
        <v>0</v>
      </c>
      <c r="AO84" s="201">
        <v>301.55</v>
      </c>
      <c r="AP84" s="201">
        <v>-131.34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30.72</v>
      </c>
      <c r="H85" s="201">
        <v>0</v>
      </c>
      <c r="I85" s="201">
        <v>0</v>
      </c>
      <c r="J85" s="201">
        <v>39.47</v>
      </c>
      <c r="K85" s="201">
        <v>-40.520000000000003</v>
      </c>
      <c r="L85" s="201">
        <v>0.36</v>
      </c>
      <c r="M85" s="201">
        <v>2.38</v>
      </c>
      <c r="N85" s="201">
        <v>1.94</v>
      </c>
      <c r="O85" s="201">
        <v>2.74</v>
      </c>
      <c r="P85" s="201">
        <v>0.92</v>
      </c>
      <c r="Q85" s="201">
        <v>-49.82</v>
      </c>
      <c r="R85" s="201">
        <v>0.7</v>
      </c>
      <c r="S85" s="201">
        <v>0.43</v>
      </c>
      <c r="T85" s="201">
        <v>0</v>
      </c>
      <c r="U85" s="201">
        <v>1.88</v>
      </c>
      <c r="V85" s="201">
        <v>0.24</v>
      </c>
      <c r="W85" s="201">
        <v>0.76</v>
      </c>
      <c r="X85" s="201">
        <v>2.42</v>
      </c>
      <c r="Y85" s="201">
        <v>0</v>
      </c>
      <c r="Z85" s="201">
        <v>4.57</v>
      </c>
      <c r="AA85" s="201">
        <v>1.48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-42.78</v>
      </c>
      <c r="AL85" s="201">
        <v>0</v>
      </c>
      <c r="AM85" s="201">
        <v>0</v>
      </c>
      <c r="AN85" s="201">
        <v>0</v>
      </c>
      <c r="AO85" s="201">
        <v>301.55</v>
      </c>
      <c r="AP85" s="201">
        <v>-131.34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30.72</v>
      </c>
      <c r="H86" s="201">
        <v>0</v>
      </c>
      <c r="I86" s="201">
        <v>0</v>
      </c>
      <c r="J86" s="201">
        <v>39.47</v>
      </c>
      <c r="K86" s="201">
        <v>-73.94</v>
      </c>
      <c r="L86" s="201">
        <v>0.35</v>
      </c>
      <c r="M86" s="201">
        <v>2.38</v>
      </c>
      <c r="N86" s="201">
        <v>1.94</v>
      </c>
      <c r="O86" s="201">
        <v>2.74</v>
      </c>
      <c r="P86" s="201">
        <v>0.92</v>
      </c>
      <c r="Q86" s="201">
        <v>0.13</v>
      </c>
      <c r="R86" s="201">
        <v>0.7</v>
      </c>
      <c r="S86" s="201">
        <v>0.43</v>
      </c>
      <c r="T86" s="201">
        <v>0</v>
      </c>
      <c r="U86" s="201">
        <v>1.88</v>
      </c>
      <c r="V86" s="201">
        <v>0.24</v>
      </c>
      <c r="W86" s="201">
        <v>0.76</v>
      </c>
      <c r="X86" s="201">
        <v>2.42</v>
      </c>
      <c r="Y86" s="201">
        <v>0</v>
      </c>
      <c r="Z86" s="201">
        <v>4.57</v>
      </c>
      <c r="AA86" s="201">
        <v>1.48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-42.78</v>
      </c>
      <c r="AL86" s="201">
        <v>0</v>
      </c>
      <c r="AM86" s="201">
        <v>0</v>
      </c>
      <c r="AN86" s="201">
        <v>0</v>
      </c>
      <c r="AO86" s="201">
        <v>301.55</v>
      </c>
      <c r="AP86" s="201">
        <v>-131.34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30.72</v>
      </c>
      <c r="H87" s="201">
        <v>0</v>
      </c>
      <c r="I87" s="201">
        <v>0</v>
      </c>
      <c r="J87" s="201">
        <v>39.47</v>
      </c>
      <c r="K87" s="201">
        <v>-73.94</v>
      </c>
      <c r="L87" s="201">
        <v>0.35</v>
      </c>
      <c r="M87" s="201">
        <v>2.38</v>
      </c>
      <c r="N87" s="201">
        <v>1.94</v>
      </c>
      <c r="O87" s="201">
        <v>2.74</v>
      </c>
      <c r="P87" s="201">
        <v>0.92</v>
      </c>
      <c r="Q87" s="201">
        <v>0.13</v>
      </c>
      <c r="R87" s="201">
        <v>0.69</v>
      </c>
      <c r="S87" s="201">
        <v>0.38</v>
      </c>
      <c r="T87" s="201">
        <v>0</v>
      </c>
      <c r="U87" s="201">
        <v>1.88</v>
      </c>
      <c r="V87" s="201">
        <v>0.24</v>
      </c>
      <c r="W87" s="201">
        <v>0.76</v>
      </c>
      <c r="X87" s="201">
        <v>2.42</v>
      </c>
      <c r="Y87" s="201">
        <v>0</v>
      </c>
      <c r="Z87" s="201">
        <v>4.57</v>
      </c>
      <c r="AA87" s="201">
        <v>1.48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30.72</v>
      </c>
      <c r="H88" s="201">
        <v>0</v>
      </c>
      <c r="I88" s="201">
        <v>0</v>
      </c>
      <c r="J88" s="201">
        <v>39.47</v>
      </c>
      <c r="K88" s="201">
        <v>-73.94</v>
      </c>
      <c r="L88" s="201">
        <v>0.3</v>
      </c>
      <c r="M88" s="201">
        <v>2.38</v>
      </c>
      <c r="N88" s="201">
        <v>1.94</v>
      </c>
      <c r="O88" s="201">
        <v>2.74</v>
      </c>
      <c r="P88" s="201">
        <v>0.92</v>
      </c>
      <c r="Q88" s="201">
        <v>0.1</v>
      </c>
      <c r="R88" s="201">
        <v>0.69</v>
      </c>
      <c r="S88" s="201">
        <v>0.38</v>
      </c>
      <c r="T88" s="201">
        <v>0</v>
      </c>
      <c r="U88" s="201">
        <v>1.88</v>
      </c>
      <c r="V88" s="201">
        <v>0.24</v>
      </c>
      <c r="W88" s="201">
        <v>0.76</v>
      </c>
      <c r="X88" s="201">
        <v>2.42</v>
      </c>
      <c r="Y88" s="201">
        <v>0</v>
      </c>
      <c r="Z88" s="201">
        <v>4.57</v>
      </c>
      <c r="AA88" s="201">
        <v>1.48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30.72</v>
      </c>
      <c r="H89" s="201">
        <v>0</v>
      </c>
      <c r="I89" s="201">
        <v>0</v>
      </c>
      <c r="J89" s="201">
        <v>39.47</v>
      </c>
      <c r="K89" s="201">
        <v>-73.94</v>
      </c>
      <c r="L89" s="201">
        <v>0.3</v>
      </c>
      <c r="M89" s="201">
        <v>2.38</v>
      </c>
      <c r="N89" s="201">
        <v>1.94</v>
      </c>
      <c r="O89" s="201">
        <v>2.74</v>
      </c>
      <c r="P89" s="201">
        <v>0.92</v>
      </c>
      <c r="Q89" s="201">
        <v>0.1</v>
      </c>
      <c r="R89" s="201">
        <v>0.69</v>
      </c>
      <c r="S89" s="201">
        <v>0.38</v>
      </c>
      <c r="T89" s="201">
        <v>0</v>
      </c>
      <c r="U89" s="201">
        <v>1.88</v>
      </c>
      <c r="V89" s="201">
        <v>0.24</v>
      </c>
      <c r="W89" s="201">
        <v>0.76</v>
      </c>
      <c r="X89" s="201">
        <v>2.42</v>
      </c>
      <c r="Y89" s="201">
        <v>0</v>
      </c>
      <c r="Z89" s="201">
        <v>4.57</v>
      </c>
      <c r="AA89" s="201">
        <v>1.48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30.72</v>
      </c>
      <c r="H90" s="201">
        <v>0</v>
      </c>
      <c r="I90" s="201">
        <v>0</v>
      </c>
      <c r="J90" s="201">
        <v>39.47</v>
      </c>
      <c r="K90" s="201">
        <v>-75.59</v>
      </c>
      <c r="L90" s="201">
        <v>-20.100000000000001</v>
      </c>
      <c r="M90" s="201">
        <v>2.38</v>
      </c>
      <c r="N90" s="201">
        <v>1.94</v>
      </c>
      <c r="O90" s="201">
        <v>2.74</v>
      </c>
      <c r="P90" s="201">
        <v>0.92</v>
      </c>
      <c r="Q90" s="201">
        <v>-49.82</v>
      </c>
      <c r="R90" s="201">
        <v>0.69</v>
      </c>
      <c r="S90" s="201">
        <v>0.38</v>
      </c>
      <c r="T90" s="201">
        <v>0</v>
      </c>
      <c r="U90" s="201">
        <v>1.88</v>
      </c>
      <c r="V90" s="201">
        <v>0.24</v>
      </c>
      <c r="W90" s="201">
        <v>0.76</v>
      </c>
      <c r="X90" s="201">
        <v>2.42</v>
      </c>
      <c r="Y90" s="201">
        <v>0</v>
      </c>
      <c r="Z90" s="201">
        <v>4.57</v>
      </c>
      <c r="AA90" s="201">
        <v>1.48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30.72</v>
      </c>
      <c r="H91" s="201">
        <v>0</v>
      </c>
      <c r="I91" s="201">
        <v>0</v>
      </c>
      <c r="J91" s="201">
        <v>39.47</v>
      </c>
      <c r="K91" s="201">
        <v>-41.71</v>
      </c>
      <c r="L91" s="201">
        <v>-20.100000000000001</v>
      </c>
      <c r="M91" s="201">
        <v>2.38</v>
      </c>
      <c r="N91" s="201">
        <v>1.94</v>
      </c>
      <c r="O91" s="201">
        <v>2.74</v>
      </c>
      <c r="P91" s="201">
        <v>0.92</v>
      </c>
      <c r="Q91" s="201">
        <v>-49.82</v>
      </c>
      <c r="R91" s="201">
        <v>0.69</v>
      </c>
      <c r="S91" s="201">
        <v>0.38</v>
      </c>
      <c r="T91" s="201">
        <v>0</v>
      </c>
      <c r="U91" s="201">
        <v>1.88</v>
      </c>
      <c r="V91" s="201">
        <v>0.24</v>
      </c>
      <c r="W91" s="201">
        <v>0.76</v>
      </c>
      <c r="X91" s="201">
        <v>2.42</v>
      </c>
      <c r="Y91" s="201">
        <v>0</v>
      </c>
      <c r="Z91" s="201">
        <v>4.57</v>
      </c>
      <c r="AA91" s="201">
        <v>1.48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30.72</v>
      </c>
      <c r="H92" s="201">
        <v>0</v>
      </c>
      <c r="I92" s="201">
        <v>0</v>
      </c>
      <c r="J92" s="201">
        <v>39.47</v>
      </c>
      <c r="K92" s="201">
        <v>-75.59</v>
      </c>
      <c r="L92" s="201">
        <v>-20.100000000000001</v>
      </c>
      <c r="M92" s="201">
        <v>2.38</v>
      </c>
      <c r="N92" s="201">
        <v>1.94</v>
      </c>
      <c r="O92" s="201">
        <v>2.74</v>
      </c>
      <c r="P92" s="201">
        <v>0.92</v>
      </c>
      <c r="Q92" s="201">
        <v>-49.82</v>
      </c>
      <c r="R92" s="201">
        <v>0.69</v>
      </c>
      <c r="S92" s="201">
        <v>0.38</v>
      </c>
      <c r="T92" s="201">
        <v>0</v>
      </c>
      <c r="U92" s="201">
        <v>1.88</v>
      </c>
      <c r="V92" s="201">
        <v>0.24</v>
      </c>
      <c r="W92" s="201">
        <v>0.76</v>
      </c>
      <c r="X92" s="201">
        <v>2.42</v>
      </c>
      <c r="Y92" s="201">
        <v>0</v>
      </c>
      <c r="Z92" s="201">
        <v>4.57</v>
      </c>
      <c r="AA92" s="201">
        <v>1.48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30.72</v>
      </c>
      <c r="H93" s="201">
        <v>0</v>
      </c>
      <c r="I93" s="201">
        <v>0</v>
      </c>
      <c r="J93" s="201">
        <v>39.47</v>
      </c>
      <c r="K93" s="201">
        <v>-75.59</v>
      </c>
      <c r="L93" s="201">
        <v>-20.100000000000001</v>
      </c>
      <c r="M93" s="201">
        <v>2.38</v>
      </c>
      <c r="N93" s="201">
        <v>1.94</v>
      </c>
      <c r="O93" s="201">
        <v>2.74</v>
      </c>
      <c r="P93" s="201">
        <v>0.92</v>
      </c>
      <c r="Q93" s="201">
        <v>-49.82</v>
      </c>
      <c r="R93" s="201">
        <v>0.69</v>
      </c>
      <c r="S93" s="201">
        <v>0.38</v>
      </c>
      <c r="T93" s="201">
        <v>0</v>
      </c>
      <c r="U93" s="201">
        <v>1.88</v>
      </c>
      <c r="V93" s="201">
        <v>0.24</v>
      </c>
      <c r="W93" s="201">
        <v>0.76</v>
      </c>
      <c r="X93" s="201">
        <v>2.42</v>
      </c>
      <c r="Y93" s="201">
        <v>0</v>
      </c>
      <c r="Z93" s="201">
        <v>4.57</v>
      </c>
      <c r="AA93" s="201">
        <v>1.48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30.72</v>
      </c>
      <c r="H94" s="201">
        <v>0</v>
      </c>
      <c r="I94" s="201">
        <v>0</v>
      </c>
      <c r="J94" s="201">
        <v>39.47</v>
      </c>
      <c r="K94" s="201">
        <v>-75.59</v>
      </c>
      <c r="L94" s="201">
        <v>-20.100000000000001</v>
      </c>
      <c r="M94" s="201">
        <v>2.38</v>
      </c>
      <c r="N94" s="201">
        <v>1.94</v>
      </c>
      <c r="O94" s="201">
        <v>2.74</v>
      </c>
      <c r="P94" s="201">
        <v>0.92</v>
      </c>
      <c r="Q94" s="201">
        <v>-49.82</v>
      </c>
      <c r="R94" s="201">
        <v>0.69</v>
      </c>
      <c r="S94" s="201">
        <v>0.38</v>
      </c>
      <c r="T94" s="201">
        <v>0</v>
      </c>
      <c r="U94" s="201">
        <v>1.88</v>
      </c>
      <c r="V94" s="201">
        <v>0.24</v>
      </c>
      <c r="W94" s="201">
        <v>0.76</v>
      </c>
      <c r="X94" s="201">
        <v>2.42</v>
      </c>
      <c r="Y94" s="201">
        <v>0</v>
      </c>
      <c r="Z94" s="201">
        <v>4.57</v>
      </c>
      <c r="AA94" s="201">
        <v>1.48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30.72</v>
      </c>
      <c r="H95" s="201">
        <v>0</v>
      </c>
      <c r="I95" s="201">
        <v>0</v>
      </c>
      <c r="J95" s="201">
        <v>39.47</v>
      </c>
      <c r="K95" s="201">
        <v>-75.59</v>
      </c>
      <c r="L95" s="201">
        <v>-20.100000000000001</v>
      </c>
      <c r="M95" s="201">
        <v>2.38</v>
      </c>
      <c r="N95" s="201">
        <v>1.94</v>
      </c>
      <c r="O95" s="201">
        <v>2.74</v>
      </c>
      <c r="P95" s="201">
        <v>0.92</v>
      </c>
      <c r="Q95" s="201">
        <v>-49.82</v>
      </c>
      <c r="R95" s="201">
        <v>0.7</v>
      </c>
      <c r="S95" s="201">
        <v>0.43</v>
      </c>
      <c r="T95" s="201">
        <v>0</v>
      </c>
      <c r="U95" s="201">
        <v>1.88</v>
      </c>
      <c r="V95" s="201">
        <v>0.24</v>
      </c>
      <c r="W95" s="201">
        <v>0.76</v>
      </c>
      <c r="X95" s="201">
        <v>2.42</v>
      </c>
      <c r="Y95" s="201">
        <v>0</v>
      </c>
      <c r="Z95" s="201">
        <v>4.57</v>
      </c>
      <c r="AA95" s="201">
        <v>1.48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15.61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30.72</v>
      </c>
      <c r="H96" s="201">
        <v>0</v>
      </c>
      <c r="I96" s="201">
        <v>0</v>
      </c>
      <c r="J96" s="201">
        <v>39.47</v>
      </c>
      <c r="K96" s="201">
        <v>-63.46</v>
      </c>
      <c r="L96" s="201">
        <v>-20.100000000000001</v>
      </c>
      <c r="M96" s="201">
        <v>2.38</v>
      </c>
      <c r="N96" s="201">
        <v>1.94</v>
      </c>
      <c r="O96" s="201">
        <v>2.74</v>
      </c>
      <c r="P96" s="201">
        <v>0.92</v>
      </c>
      <c r="Q96" s="201">
        <v>-49.82</v>
      </c>
      <c r="R96" s="201">
        <v>0.7</v>
      </c>
      <c r="S96" s="201">
        <v>0.43</v>
      </c>
      <c r="T96" s="201">
        <v>0</v>
      </c>
      <c r="U96" s="201">
        <v>1.88</v>
      </c>
      <c r="V96" s="201">
        <v>0.24</v>
      </c>
      <c r="W96" s="201">
        <v>0.76</v>
      </c>
      <c r="X96" s="201">
        <v>2.42</v>
      </c>
      <c r="Y96" s="201">
        <v>0</v>
      </c>
      <c r="Z96" s="201">
        <v>4.57</v>
      </c>
      <c r="AA96" s="201">
        <v>1.48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15.61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30.72</v>
      </c>
      <c r="H97" s="201">
        <v>0</v>
      </c>
      <c r="I97" s="201">
        <v>0</v>
      </c>
      <c r="J97" s="201">
        <v>39.47</v>
      </c>
      <c r="K97" s="201">
        <v>-45.59</v>
      </c>
      <c r="L97" s="201">
        <v>0.36</v>
      </c>
      <c r="M97" s="201">
        <v>2.38</v>
      </c>
      <c r="N97" s="201">
        <v>1.94</v>
      </c>
      <c r="O97" s="201">
        <v>2.74</v>
      </c>
      <c r="P97" s="201">
        <v>0.92</v>
      </c>
      <c r="Q97" s="201">
        <v>-49.82</v>
      </c>
      <c r="R97" s="201">
        <v>0.69</v>
      </c>
      <c r="S97" s="201">
        <v>0.43</v>
      </c>
      <c r="T97" s="201">
        <v>0</v>
      </c>
      <c r="U97" s="201">
        <v>1.88</v>
      </c>
      <c r="V97" s="201">
        <v>0</v>
      </c>
      <c r="W97" s="201">
        <v>0.76</v>
      </c>
      <c r="X97" s="201">
        <v>2.42</v>
      </c>
      <c r="Y97" s="201">
        <v>0</v>
      </c>
      <c r="Z97" s="201">
        <v>4.57</v>
      </c>
      <c r="AA97" s="201">
        <v>1.48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15.61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30.72</v>
      </c>
      <c r="H98" s="201">
        <v>0</v>
      </c>
      <c r="I98" s="201">
        <v>0</v>
      </c>
      <c r="J98" s="201">
        <v>39.47</v>
      </c>
      <c r="K98" s="201">
        <v>-25.59</v>
      </c>
      <c r="L98" s="201">
        <v>0.36</v>
      </c>
      <c r="M98" s="201">
        <v>2.38</v>
      </c>
      <c r="N98" s="201">
        <v>1.94</v>
      </c>
      <c r="O98" s="201">
        <v>2.74</v>
      </c>
      <c r="P98" s="201">
        <v>0.92</v>
      </c>
      <c r="Q98" s="201">
        <v>-33.39</v>
      </c>
      <c r="R98" s="201">
        <v>0.69</v>
      </c>
      <c r="S98" s="201">
        <v>0.43</v>
      </c>
      <c r="T98" s="201">
        <v>0</v>
      </c>
      <c r="U98" s="201">
        <v>1.88</v>
      </c>
      <c r="V98" s="201">
        <v>0</v>
      </c>
      <c r="W98" s="201">
        <v>0.76</v>
      </c>
      <c r="X98" s="201">
        <v>3.23</v>
      </c>
      <c r="Y98" s="201">
        <v>0</v>
      </c>
      <c r="Z98" s="201">
        <v>4.57</v>
      </c>
      <c r="AA98" s="201">
        <v>1.48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15.61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0.45123999999999986</v>
      </c>
      <c r="E99">
        <f t="shared" si="0"/>
        <v>0</v>
      </c>
      <c r="F99">
        <f t="shared" si="0"/>
        <v>0</v>
      </c>
      <c r="G99">
        <f t="shared" si="0"/>
        <v>0.73727999999999894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0.86553249999999982</v>
      </c>
      <c r="L99">
        <f t="shared" si="0"/>
        <v>-4.0317499999999992E-2</v>
      </c>
      <c r="M99">
        <f t="shared" si="0"/>
        <v>5.7119999999999928E-2</v>
      </c>
      <c r="N99">
        <f t="shared" si="0"/>
        <v>4.6559999999999963E-2</v>
      </c>
      <c r="O99">
        <f t="shared" si="0"/>
        <v>6.5760000000000096E-2</v>
      </c>
      <c r="P99">
        <f t="shared" si="0"/>
        <v>2.2080000000000034E-2</v>
      </c>
      <c r="Q99">
        <f t="shared" si="0"/>
        <v>-0.13512000000000002</v>
      </c>
      <c r="R99">
        <f t="shared" si="0"/>
        <v>1.7625000000000005E-2</v>
      </c>
      <c r="S99">
        <f t="shared" si="0"/>
        <v>2.6962500000000021E-2</v>
      </c>
      <c r="T99">
        <f t="shared" si="0"/>
        <v>0</v>
      </c>
      <c r="U99">
        <f t="shared" si="0"/>
        <v>4.8229999999999953E-2</v>
      </c>
      <c r="V99">
        <f t="shared" si="0"/>
        <v>4.8324999999999931E-3</v>
      </c>
      <c r="W99">
        <f t="shared" si="0"/>
        <v>1.8265E-2</v>
      </c>
      <c r="X99">
        <f t="shared" si="0"/>
        <v>5.8282499999999883E-2</v>
      </c>
      <c r="Y99">
        <f t="shared" si="0"/>
        <v>0</v>
      </c>
      <c r="Z99">
        <f t="shared" si="0"/>
        <v>0.10991499999999989</v>
      </c>
      <c r="AA99">
        <f t="shared" si="0"/>
        <v>8.4660000000000193E-2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0.14465250000000032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9.0222449999999892</v>
      </c>
      <c r="AP99">
        <f t="shared" si="0"/>
        <v>-0.50856499999999993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45366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26</v>
      </c>
      <c r="C24" s="94">
        <f>'IDT-1 Calculation'!DG24</f>
        <v>-11.007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-14.993</v>
      </c>
      <c r="G24" s="99">
        <f t="shared" si="0"/>
        <v>0</v>
      </c>
    </row>
    <row r="25" spans="1:7">
      <c r="A25" s="98" t="s">
        <v>67</v>
      </c>
      <c r="B25" s="94">
        <f>'IDT-1 Calculation'!DF25</f>
        <v>60</v>
      </c>
      <c r="C25" s="94">
        <f>'IDT-1 Calculation'!DG25</f>
        <v>-25.402000000000001</v>
      </c>
      <c r="D25" s="94">
        <f>'IDT-1 Calculation'!DH25</f>
        <v>0</v>
      </c>
      <c r="E25" s="94">
        <f>'IDT-1 Calculation'!DI25</f>
        <v>0</v>
      </c>
      <c r="F25" s="94">
        <f>'IDT-1 Calculation'!DJ25</f>
        <v>-34.597999999999999</v>
      </c>
      <c r="G25" s="99">
        <f t="shared" si="0"/>
        <v>0</v>
      </c>
    </row>
    <row r="26" spans="1:7">
      <c r="A26" s="98" t="s">
        <v>68</v>
      </c>
      <c r="B26" s="94">
        <f>'IDT-1 Calculation'!DF26</f>
        <v>101</v>
      </c>
      <c r="C26" s="94">
        <f>'IDT-1 Calculation'!DG26</f>
        <v>-42.76</v>
      </c>
      <c r="D26" s="94">
        <f>'IDT-1 Calculation'!DH26</f>
        <v>0</v>
      </c>
      <c r="E26" s="94">
        <f>'IDT-1 Calculation'!DI26</f>
        <v>0</v>
      </c>
      <c r="F26" s="94">
        <f>'IDT-1 Calculation'!DJ26</f>
        <v>-58.24</v>
      </c>
      <c r="G26" s="99">
        <f t="shared" si="0"/>
        <v>0</v>
      </c>
    </row>
    <row r="27" spans="1:7">
      <c r="A27" s="98" t="s">
        <v>69</v>
      </c>
      <c r="B27" s="94">
        <f>'IDT-1 Calculation'!DF27</f>
        <v>143</v>
      </c>
      <c r="C27" s="94">
        <f>'IDT-1 Calculation'!DG27</f>
        <v>-60.540999999999997</v>
      </c>
      <c r="D27" s="94">
        <f>'IDT-1 Calculation'!DH27</f>
        <v>0</v>
      </c>
      <c r="E27" s="94">
        <f>'IDT-1 Calculation'!DI27</f>
        <v>0</v>
      </c>
      <c r="F27" s="94">
        <f>'IDT-1 Calculation'!DJ27</f>
        <v>-82.459000000000003</v>
      </c>
      <c r="G27" s="99">
        <f t="shared" si="0"/>
        <v>0</v>
      </c>
    </row>
    <row r="28" spans="1:7">
      <c r="A28" s="98" t="s">
        <v>70</v>
      </c>
      <c r="B28" s="94">
        <f>'IDT-1 Calculation'!DF28</f>
        <v>163</v>
      </c>
      <c r="C28" s="94">
        <f>'IDT-1 Calculation'!DG28</f>
        <v>-69.007999999999996</v>
      </c>
      <c r="D28" s="94">
        <f>'IDT-1 Calculation'!DH28</f>
        <v>0</v>
      </c>
      <c r="E28" s="94">
        <f>'IDT-1 Calculation'!DI28</f>
        <v>0</v>
      </c>
      <c r="F28" s="94">
        <f>'IDT-1 Calculation'!DJ28</f>
        <v>-93.992000000000004</v>
      </c>
      <c r="G28" s="99">
        <f t="shared" si="0"/>
        <v>0</v>
      </c>
    </row>
    <row r="29" spans="1:7">
      <c r="A29" s="98" t="s">
        <v>71</v>
      </c>
      <c r="B29" s="94">
        <f>'IDT-1 Calculation'!DF29</f>
        <v>216</v>
      </c>
      <c r="C29" s="94">
        <f>'IDT-1 Calculation'!DG29</f>
        <v>-65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-151</v>
      </c>
      <c r="G29" s="99">
        <f t="shared" si="0"/>
        <v>0</v>
      </c>
    </row>
    <row r="30" spans="1:7">
      <c r="A30" s="98" t="s">
        <v>72</v>
      </c>
      <c r="B30" s="94">
        <f>'IDT-1 Calculation'!DF30</f>
        <v>208.93600000000001</v>
      </c>
      <c r="C30" s="94">
        <f>'IDT-1 Calculation'!DG30</f>
        <v>-25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-183.93600000000001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143.66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-143.66</v>
      </c>
      <c r="G31" s="99">
        <f t="shared" si="0"/>
        <v>0</v>
      </c>
    </row>
    <row r="32" spans="1:7">
      <c r="A32" s="98" t="s">
        <v>74</v>
      </c>
      <c r="B32" s="94">
        <f>'IDT-1 Calculation'!DF32</f>
        <v>120.996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-120.996</v>
      </c>
      <c r="G32" s="99">
        <f t="shared" si="0"/>
        <v>0</v>
      </c>
    </row>
    <row r="33" spans="1:7">
      <c r="A33" s="98" t="s">
        <v>75</v>
      </c>
      <c r="B33" s="94">
        <f>'IDT-1 Calculation'!DF33</f>
        <v>102.227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-102.227</v>
      </c>
      <c r="G33" s="99">
        <f t="shared" si="0"/>
        <v>0</v>
      </c>
    </row>
    <row r="34" spans="1:7">
      <c r="A34" s="98" t="s">
        <v>76</v>
      </c>
      <c r="B34" s="94">
        <f>'IDT-1 Calculation'!DF34</f>
        <v>89.436999999999998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-89.436999999999998</v>
      </c>
      <c r="G34" s="99">
        <f t="shared" si="0"/>
        <v>0</v>
      </c>
    </row>
    <row r="35" spans="1:7">
      <c r="A35" s="98" t="s">
        <v>77</v>
      </c>
      <c r="B35" s="94">
        <f>'IDT-1 Calculation'!DF35</f>
        <v>73.540000000000006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-73.540000000000006</v>
      </c>
      <c r="G35" s="99">
        <f t="shared" si="0"/>
        <v>0</v>
      </c>
    </row>
    <row r="36" spans="1:7">
      <c r="A36" s="98" t="s">
        <v>78</v>
      </c>
      <c r="B36" s="94">
        <f>'IDT-1 Calculation'!DF36</f>
        <v>71.497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-71.497</v>
      </c>
      <c r="G36" s="99">
        <f t="shared" si="0"/>
        <v>0</v>
      </c>
    </row>
    <row r="37" spans="1:7">
      <c r="A37" s="98" t="s">
        <v>79</v>
      </c>
      <c r="B37" s="94">
        <f>'IDT-1 Calculation'!DF37</f>
        <v>83.938000000000002</v>
      </c>
      <c r="C37" s="94">
        <f>'IDT-1 Calculation'!DG37</f>
        <v>-15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-68.938000000000002</v>
      </c>
      <c r="G37" s="99">
        <f t="shared" si="0"/>
        <v>0</v>
      </c>
    </row>
    <row r="38" spans="1:7">
      <c r="A38" s="98" t="s">
        <v>80</v>
      </c>
      <c r="B38" s="94">
        <f>'IDT-1 Calculation'!DF38</f>
        <v>67.837999999999994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-67.837999999999994</v>
      </c>
      <c r="G38" s="99">
        <f t="shared" si="0"/>
        <v>0</v>
      </c>
    </row>
    <row r="39" spans="1:7">
      <c r="A39" s="98" t="s">
        <v>81</v>
      </c>
      <c r="B39" s="94">
        <f>'IDT-1 Calculation'!DF39</f>
        <v>70.442999999999998</v>
      </c>
      <c r="C39" s="94">
        <f>'IDT-1 Calculation'!DG39</f>
        <v>-4</v>
      </c>
      <c r="D39" s="94">
        <f>'IDT-1 Calculation'!DH39</f>
        <v>0</v>
      </c>
      <c r="E39" s="94">
        <f>'IDT-1 Calculation'!DI39</f>
        <v>0</v>
      </c>
      <c r="F39" s="94">
        <f>'IDT-1 Calculation'!DJ39</f>
        <v>-66.442999999999998</v>
      </c>
      <c r="G39" s="99">
        <f t="shared" si="0"/>
        <v>0</v>
      </c>
    </row>
    <row r="40" spans="1:7">
      <c r="A40" s="98" t="s">
        <v>82</v>
      </c>
      <c r="B40" s="94">
        <f>'IDT-1 Calculation'!DF40</f>
        <v>53.579000000000001</v>
      </c>
      <c r="C40" s="94">
        <f>'IDT-1 Calculation'!DG40</f>
        <v>-40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-13.579000000000001</v>
      </c>
      <c r="G40" s="99">
        <f t="shared" si="0"/>
        <v>0</v>
      </c>
    </row>
    <row r="41" spans="1:7">
      <c r="A41" s="98" t="s">
        <v>83</v>
      </c>
      <c r="B41" s="94">
        <f>'IDT-1 Calculation'!DF41</f>
        <v>4</v>
      </c>
      <c r="C41" s="94">
        <f>'IDT-1 Calculation'!DG41</f>
        <v>-4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9</v>
      </c>
      <c r="C42" s="94">
        <f>'IDT-1 Calculation'!DG42</f>
        <v>-9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19</v>
      </c>
      <c r="C43" s="94">
        <f>'IDT-1 Calculation'!DG43</f>
        <v>-19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1</v>
      </c>
      <c r="C45" s="94">
        <f>'IDT-1 Calculation'!DG45</f>
        <v>-1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21.277999999999999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-21.277999999999999</v>
      </c>
      <c r="G75" s="99">
        <f t="shared" si="1"/>
        <v>0</v>
      </c>
    </row>
    <row r="76" spans="1:7">
      <c r="A76" s="98" t="s">
        <v>118</v>
      </c>
      <c r="B76" s="94">
        <f>'IDT-1 Calculation'!DF76</f>
        <v>3.548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-3.548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12.167999999999999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-12.167999999999999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42.156999999999996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-42.156999999999996</v>
      </c>
      <c r="G83" s="99">
        <f t="shared" si="1"/>
        <v>0</v>
      </c>
    </row>
    <row r="84" spans="1:7">
      <c r="A84" s="98" t="s">
        <v>126</v>
      </c>
      <c r="B84" s="94">
        <f>'IDT-1 Calculation'!DF84</f>
        <v>70.924000000000007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-70.924000000000007</v>
      </c>
      <c r="G84" s="99">
        <f t="shared" si="1"/>
        <v>0</v>
      </c>
    </row>
    <row r="85" spans="1:7">
      <c r="A85" s="98" t="s">
        <v>127</v>
      </c>
      <c r="B85" s="94">
        <f>'IDT-1 Calculation'!DF85</f>
        <v>109.724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-109.724</v>
      </c>
      <c r="G85" s="99">
        <f t="shared" si="1"/>
        <v>0</v>
      </c>
    </row>
    <row r="86" spans="1:7">
      <c r="A86" s="98" t="s">
        <v>128</v>
      </c>
      <c r="B86" s="94">
        <f>'IDT-1 Calculation'!DF86</f>
        <v>116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-116</v>
      </c>
      <c r="G86" s="99">
        <f t="shared" si="1"/>
        <v>0</v>
      </c>
    </row>
    <row r="87" spans="1:7">
      <c r="A87" s="98" t="s">
        <v>129</v>
      </c>
      <c r="B87" s="94">
        <f>'IDT-1 Calculation'!DF87</f>
        <v>78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-78</v>
      </c>
      <c r="G87" s="99">
        <f t="shared" si="1"/>
        <v>0</v>
      </c>
    </row>
    <row r="88" spans="1:7">
      <c r="A88" s="98" t="s">
        <v>130</v>
      </c>
      <c r="B88" s="94">
        <f>'IDT-1 Calculation'!DF88</f>
        <v>61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-61</v>
      </c>
      <c r="G88" s="99">
        <f t="shared" si="1"/>
        <v>0</v>
      </c>
    </row>
    <row r="89" spans="1:7">
      <c r="A89" s="98" t="s">
        <v>131</v>
      </c>
      <c r="B89" s="94">
        <f>'IDT-1 Calculation'!DF89</f>
        <v>39</v>
      </c>
      <c r="C89" s="94">
        <f>'IDT-1 Calculation'!DG89</f>
        <v>-15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-24</v>
      </c>
      <c r="G89" s="99">
        <f t="shared" si="1"/>
        <v>0</v>
      </c>
    </row>
    <row r="90" spans="1:7">
      <c r="A90" s="98" t="s">
        <v>132</v>
      </c>
      <c r="B90" s="94">
        <f>'IDT-1 Calculation'!DF90</f>
        <v>15</v>
      </c>
      <c r="C90" s="94">
        <f>'IDT-1 Calculation'!DG90</f>
        <v>-6.35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-8.65</v>
      </c>
      <c r="G90" s="99">
        <f t="shared" si="1"/>
        <v>0</v>
      </c>
    </row>
    <row r="91" spans="1:7">
      <c r="A91" s="98" t="s">
        <v>133</v>
      </c>
      <c r="B91" s="94">
        <f>'IDT-1 Calculation'!DF91</f>
        <v>56</v>
      </c>
      <c r="C91" s="94">
        <f>'IDT-1 Calculation'!DG91</f>
        <v>-23.707999999999998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-32.292000000000002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27</v>
      </c>
      <c r="C92" s="94">
        <f>'IDT-1 Calculation'!DG92</f>
        <v>-11.430999999999999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-15.569000000000001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0.61997249999999993</v>
      </c>
      <c r="C99" s="110">
        <f>SUM(C3:C98)/4000</f>
        <v>-0.11180174999999998</v>
      </c>
      <c r="D99" s="110">
        <f>SUM(D3:D98)/4000</f>
        <v>0</v>
      </c>
      <c r="E99" s="110">
        <f>SUM(E3:E98)/4000</f>
        <v>0</v>
      </c>
      <c r="F99" s="110">
        <f>SUM(F3:F98)/4000</f>
        <v>-0.50817074999999989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17.760000000000002</v>
      </c>
      <c r="H3" s="201">
        <v>0</v>
      </c>
      <c r="I3" s="201">
        <v>0</v>
      </c>
      <c r="J3" s="201">
        <v>22.83</v>
      </c>
      <c r="K3" s="201">
        <v>14.26</v>
      </c>
      <c r="L3" s="201">
        <v>2.44</v>
      </c>
      <c r="M3" s="201">
        <v>0</v>
      </c>
      <c r="N3" s="201">
        <v>1.1299999999999999</v>
      </c>
      <c r="O3" s="201">
        <v>1.89</v>
      </c>
      <c r="P3" s="201">
        <v>2.3199999999999998</v>
      </c>
      <c r="Q3" s="201">
        <v>0.1</v>
      </c>
      <c r="R3" s="201">
        <v>0.4</v>
      </c>
      <c r="S3" s="201">
        <v>0.23</v>
      </c>
      <c r="T3" s="201">
        <v>0</v>
      </c>
      <c r="U3" s="201">
        <v>11.43</v>
      </c>
      <c r="V3" s="201">
        <v>0</v>
      </c>
      <c r="W3" s="201">
        <v>0.44</v>
      </c>
      <c r="X3" s="201">
        <v>1.4</v>
      </c>
      <c r="Y3" s="201">
        <v>0</v>
      </c>
      <c r="Z3" s="201">
        <v>2.64</v>
      </c>
      <c r="AA3" s="201">
        <v>0.86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9.6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17.760000000000002</v>
      </c>
      <c r="H4" s="201">
        <v>0</v>
      </c>
      <c r="I4" s="201">
        <v>0</v>
      </c>
      <c r="J4" s="201">
        <v>22.83</v>
      </c>
      <c r="K4" s="201">
        <v>9.41</v>
      </c>
      <c r="L4" s="201">
        <v>2.44</v>
      </c>
      <c r="M4" s="201">
        <v>0</v>
      </c>
      <c r="N4" s="201">
        <v>1.1299999999999999</v>
      </c>
      <c r="O4" s="201">
        <v>1.89</v>
      </c>
      <c r="P4" s="201">
        <v>2.3199999999999998</v>
      </c>
      <c r="Q4" s="201">
        <v>0.1</v>
      </c>
      <c r="R4" s="201">
        <v>0.4</v>
      </c>
      <c r="S4" s="201">
        <v>0.25</v>
      </c>
      <c r="T4" s="201">
        <v>0</v>
      </c>
      <c r="U4" s="201">
        <v>11.43</v>
      </c>
      <c r="V4" s="201">
        <v>0</v>
      </c>
      <c r="W4" s="201">
        <v>0.44</v>
      </c>
      <c r="X4" s="201">
        <v>1.4</v>
      </c>
      <c r="Y4" s="201">
        <v>0</v>
      </c>
      <c r="Z4" s="201">
        <v>2.64</v>
      </c>
      <c r="AA4" s="201">
        <v>0.86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9.6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17.760000000000002</v>
      </c>
      <c r="H5" s="201">
        <v>0</v>
      </c>
      <c r="I5" s="201">
        <v>0</v>
      </c>
      <c r="J5" s="201">
        <v>22.83</v>
      </c>
      <c r="K5" s="201">
        <v>5.59</v>
      </c>
      <c r="L5" s="201">
        <v>2.44</v>
      </c>
      <c r="M5" s="201">
        <v>0</v>
      </c>
      <c r="N5" s="201">
        <v>1.1299999999999999</v>
      </c>
      <c r="O5" s="201">
        <v>1.89</v>
      </c>
      <c r="P5" s="201">
        <v>2.3199999999999998</v>
      </c>
      <c r="Q5" s="201">
        <v>0.1</v>
      </c>
      <c r="R5" s="201">
        <v>0.4</v>
      </c>
      <c r="S5" s="201">
        <v>0.25</v>
      </c>
      <c r="T5" s="201">
        <v>0</v>
      </c>
      <c r="U5" s="201">
        <v>11.43</v>
      </c>
      <c r="V5" s="201">
        <v>0</v>
      </c>
      <c r="W5" s="201">
        <v>0.5</v>
      </c>
      <c r="X5" s="201">
        <v>1.4</v>
      </c>
      <c r="Y5" s="201">
        <v>0</v>
      </c>
      <c r="Z5" s="201">
        <v>2.64</v>
      </c>
      <c r="AA5" s="201">
        <v>0.86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9.6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17.760000000000002</v>
      </c>
      <c r="H6" s="201">
        <v>0</v>
      </c>
      <c r="I6" s="201">
        <v>0</v>
      </c>
      <c r="J6" s="201">
        <v>22.83</v>
      </c>
      <c r="K6" s="201">
        <v>9.4499999999999993</v>
      </c>
      <c r="L6" s="201">
        <v>2.44</v>
      </c>
      <c r="M6" s="201">
        <v>0</v>
      </c>
      <c r="N6" s="201">
        <v>1.1299999999999999</v>
      </c>
      <c r="O6" s="201">
        <v>1.89</v>
      </c>
      <c r="P6" s="201">
        <v>2.3199999999999998</v>
      </c>
      <c r="Q6" s="201">
        <v>0.1</v>
      </c>
      <c r="R6" s="201">
        <v>0.4</v>
      </c>
      <c r="S6" s="201">
        <v>0.25</v>
      </c>
      <c r="T6" s="201">
        <v>0</v>
      </c>
      <c r="U6" s="201">
        <v>11.43</v>
      </c>
      <c r="V6" s="201">
        <v>0.16</v>
      </c>
      <c r="W6" s="201">
        <v>0.44</v>
      </c>
      <c r="X6" s="201">
        <v>1.4</v>
      </c>
      <c r="Y6" s="201">
        <v>0</v>
      </c>
      <c r="Z6" s="201">
        <v>4.58</v>
      </c>
      <c r="AA6" s="201">
        <v>0.86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9.6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17.760000000000002</v>
      </c>
      <c r="H7" s="201">
        <v>0</v>
      </c>
      <c r="I7" s="201">
        <v>0</v>
      </c>
      <c r="J7" s="201">
        <v>22.83</v>
      </c>
      <c r="K7" s="201">
        <v>19.64</v>
      </c>
      <c r="L7" s="201">
        <v>2.44</v>
      </c>
      <c r="M7" s="201">
        <v>0</v>
      </c>
      <c r="N7" s="201">
        <v>1.1299999999999999</v>
      </c>
      <c r="O7" s="201">
        <v>1.89</v>
      </c>
      <c r="P7" s="201">
        <v>2.3199999999999998</v>
      </c>
      <c r="Q7" s="201">
        <v>0.84</v>
      </c>
      <c r="R7" s="201">
        <v>0.4</v>
      </c>
      <c r="S7" s="201">
        <v>0.25</v>
      </c>
      <c r="T7" s="201">
        <v>0</v>
      </c>
      <c r="U7" s="201">
        <v>11.43</v>
      </c>
      <c r="V7" s="201">
        <v>0</v>
      </c>
      <c r="W7" s="201">
        <v>0.44</v>
      </c>
      <c r="X7" s="201">
        <v>1.4</v>
      </c>
      <c r="Y7" s="201">
        <v>0</v>
      </c>
      <c r="Z7" s="201">
        <v>2.64</v>
      </c>
      <c r="AA7" s="201">
        <v>0.86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9.6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17.760000000000002</v>
      </c>
      <c r="H8" s="201">
        <v>0</v>
      </c>
      <c r="I8" s="201">
        <v>0</v>
      </c>
      <c r="J8" s="201">
        <v>22.83</v>
      </c>
      <c r="K8" s="201">
        <v>21.93</v>
      </c>
      <c r="L8" s="201">
        <v>2.44</v>
      </c>
      <c r="M8" s="201">
        <v>0</v>
      </c>
      <c r="N8" s="201">
        <v>1.1299999999999999</v>
      </c>
      <c r="O8" s="201">
        <v>1.89</v>
      </c>
      <c r="P8" s="201">
        <v>2.3199999999999998</v>
      </c>
      <c r="Q8" s="201">
        <v>0.84</v>
      </c>
      <c r="R8" s="201">
        <v>0.4</v>
      </c>
      <c r="S8" s="201">
        <v>0.25</v>
      </c>
      <c r="T8" s="201">
        <v>0</v>
      </c>
      <c r="U8" s="201">
        <v>11.43</v>
      </c>
      <c r="V8" s="201">
        <v>0</v>
      </c>
      <c r="W8" s="201">
        <v>0.44</v>
      </c>
      <c r="X8" s="201">
        <v>1.4</v>
      </c>
      <c r="Y8" s="201">
        <v>0</v>
      </c>
      <c r="Z8" s="201">
        <v>2.64</v>
      </c>
      <c r="AA8" s="201">
        <v>0.86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9.6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17.760000000000002</v>
      </c>
      <c r="H9" s="201">
        <v>0</v>
      </c>
      <c r="I9" s="201">
        <v>0</v>
      </c>
      <c r="J9" s="201">
        <v>22.83</v>
      </c>
      <c r="K9" s="201">
        <v>26.14</v>
      </c>
      <c r="L9" s="201">
        <v>12.29</v>
      </c>
      <c r="M9" s="201">
        <v>0</v>
      </c>
      <c r="N9" s="201">
        <v>1.1299999999999999</v>
      </c>
      <c r="O9" s="201">
        <v>1.89</v>
      </c>
      <c r="P9" s="201">
        <v>2.3199999999999998</v>
      </c>
      <c r="Q9" s="201">
        <v>0.84</v>
      </c>
      <c r="R9" s="201">
        <v>0.4</v>
      </c>
      <c r="S9" s="201">
        <v>0.25</v>
      </c>
      <c r="T9" s="201">
        <v>0</v>
      </c>
      <c r="U9" s="201">
        <v>11.43</v>
      </c>
      <c r="V9" s="201">
        <v>0</v>
      </c>
      <c r="W9" s="201">
        <v>0.44</v>
      </c>
      <c r="X9" s="201">
        <v>1.4</v>
      </c>
      <c r="Y9" s="201">
        <v>0</v>
      </c>
      <c r="Z9" s="201">
        <v>2.64</v>
      </c>
      <c r="AA9" s="201">
        <v>0.86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9.6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17.760000000000002</v>
      </c>
      <c r="H10" s="201">
        <v>0</v>
      </c>
      <c r="I10" s="201">
        <v>0</v>
      </c>
      <c r="J10" s="201">
        <v>22.83</v>
      </c>
      <c r="K10" s="201">
        <v>30.3</v>
      </c>
      <c r="L10" s="201">
        <v>12.29</v>
      </c>
      <c r="M10" s="201">
        <v>0</v>
      </c>
      <c r="N10" s="201">
        <v>1.1299999999999999</v>
      </c>
      <c r="O10" s="201">
        <v>1.89</v>
      </c>
      <c r="P10" s="201">
        <v>2.3199999999999998</v>
      </c>
      <c r="Q10" s="201">
        <v>0.85</v>
      </c>
      <c r="R10" s="201">
        <v>0.4</v>
      </c>
      <c r="S10" s="201">
        <v>0.25</v>
      </c>
      <c r="T10" s="201">
        <v>0</v>
      </c>
      <c r="U10" s="201">
        <v>11.43</v>
      </c>
      <c r="V10" s="201">
        <v>0</v>
      </c>
      <c r="W10" s="201">
        <v>0.44</v>
      </c>
      <c r="X10" s="201">
        <v>1.4</v>
      </c>
      <c r="Y10" s="201">
        <v>0</v>
      </c>
      <c r="Z10" s="201">
        <v>2.64</v>
      </c>
      <c r="AA10" s="201">
        <v>0.86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9.6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10.86</v>
      </c>
      <c r="E11" s="201">
        <v>0</v>
      </c>
      <c r="F11" s="201">
        <v>0</v>
      </c>
      <c r="G11" s="201">
        <v>17.760000000000002</v>
      </c>
      <c r="H11" s="201">
        <v>0</v>
      </c>
      <c r="I11" s="201">
        <v>0</v>
      </c>
      <c r="J11" s="201">
        <v>22.83</v>
      </c>
      <c r="K11" s="201">
        <v>34.369999999999997</v>
      </c>
      <c r="L11" s="201">
        <v>12.29</v>
      </c>
      <c r="M11" s="201">
        <v>0</v>
      </c>
      <c r="N11" s="201">
        <v>1.1299999999999999</v>
      </c>
      <c r="O11" s="201">
        <v>1.89</v>
      </c>
      <c r="P11" s="201">
        <v>2.3199999999999998</v>
      </c>
      <c r="Q11" s="201">
        <v>0.85</v>
      </c>
      <c r="R11" s="201">
        <v>0.4</v>
      </c>
      <c r="S11" s="201">
        <v>0.25</v>
      </c>
      <c r="T11" s="201">
        <v>0</v>
      </c>
      <c r="U11" s="201">
        <v>11.43</v>
      </c>
      <c r="V11" s="201">
        <v>0</v>
      </c>
      <c r="W11" s="201">
        <v>0.44</v>
      </c>
      <c r="X11" s="201">
        <v>1.4</v>
      </c>
      <c r="Y11" s="201">
        <v>0</v>
      </c>
      <c r="Z11" s="201">
        <v>2.64</v>
      </c>
      <c r="AA11" s="201">
        <v>0.86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9.6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10.86</v>
      </c>
      <c r="E12" s="201">
        <v>0</v>
      </c>
      <c r="F12" s="201">
        <v>0</v>
      </c>
      <c r="G12" s="201">
        <v>17.760000000000002</v>
      </c>
      <c r="H12" s="201">
        <v>0</v>
      </c>
      <c r="I12" s="201">
        <v>0</v>
      </c>
      <c r="J12" s="201">
        <v>22.83</v>
      </c>
      <c r="K12" s="201">
        <v>40.049999999999997</v>
      </c>
      <c r="L12" s="201">
        <v>31.51</v>
      </c>
      <c r="M12" s="201">
        <v>0</v>
      </c>
      <c r="N12" s="201">
        <v>1.1299999999999999</v>
      </c>
      <c r="O12" s="201">
        <v>1.89</v>
      </c>
      <c r="P12" s="201">
        <v>2.3199999999999998</v>
      </c>
      <c r="Q12" s="201">
        <v>0.85</v>
      </c>
      <c r="R12" s="201">
        <v>0.4</v>
      </c>
      <c r="S12" s="201">
        <v>2.85</v>
      </c>
      <c r="T12" s="201">
        <v>0</v>
      </c>
      <c r="U12" s="201">
        <v>11.43</v>
      </c>
      <c r="V12" s="201">
        <v>0</v>
      </c>
      <c r="W12" s="201">
        <v>0.44</v>
      </c>
      <c r="X12" s="201">
        <v>1.4</v>
      </c>
      <c r="Y12" s="201">
        <v>0</v>
      </c>
      <c r="Z12" s="201">
        <v>2.64</v>
      </c>
      <c r="AA12" s="201">
        <v>11.36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9.6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10.86</v>
      </c>
      <c r="E13" s="201">
        <v>0</v>
      </c>
      <c r="F13" s="201">
        <v>0</v>
      </c>
      <c r="G13" s="201">
        <v>17.760000000000002</v>
      </c>
      <c r="H13" s="201">
        <v>0</v>
      </c>
      <c r="I13" s="201">
        <v>0</v>
      </c>
      <c r="J13" s="201">
        <v>22.83</v>
      </c>
      <c r="K13" s="201">
        <v>40.53</v>
      </c>
      <c r="L13" s="201">
        <v>31.93</v>
      </c>
      <c r="M13" s="201">
        <v>0</v>
      </c>
      <c r="N13" s="201">
        <v>1.1299999999999999</v>
      </c>
      <c r="O13" s="201">
        <v>1.89</v>
      </c>
      <c r="P13" s="201">
        <v>2.3199999999999998</v>
      </c>
      <c r="Q13" s="201">
        <v>1.25</v>
      </c>
      <c r="R13" s="201">
        <v>0.4</v>
      </c>
      <c r="S13" s="201">
        <v>3.84</v>
      </c>
      <c r="T13" s="201">
        <v>0</v>
      </c>
      <c r="U13" s="201">
        <v>11.43</v>
      </c>
      <c r="V13" s="201">
        <v>0</v>
      </c>
      <c r="W13" s="201">
        <v>0.44</v>
      </c>
      <c r="X13" s="201">
        <v>1.4</v>
      </c>
      <c r="Y13" s="201">
        <v>0</v>
      </c>
      <c r="Z13" s="201">
        <v>2.64</v>
      </c>
      <c r="AA13" s="201">
        <v>11.36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9.6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10.86</v>
      </c>
      <c r="E14" s="201">
        <v>0</v>
      </c>
      <c r="F14" s="201">
        <v>0</v>
      </c>
      <c r="G14" s="201">
        <v>17.760000000000002</v>
      </c>
      <c r="H14" s="201">
        <v>0</v>
      </c>
      <c r="I14" s="201">
        <v>0</v>
      </c>
      <c r="J14" s="201">
        <v>22.83</v>
      </c>
      <c r="K14" s="201">
        <v>40.53</v>
      </c>
      <c r="L14" s="201">
        <v>31.93</v>
      </c>
      <c r="M14" s="201">
        <v>0</v>
      </c>
      <c r="N14" s="201">
        <v>1.1299999999999999</v>
      </c>
      <c r="O14" s="201">
        <v>1.89</v>
      </c>
      <c r="P14" s="201">
        <v>2.3199999999999998</v>
      </c>
      <c r="Q14" s="201">
        <v>1.25</v>
      </c>
      <c r="R14" s="201">
        <v>0.4</v>
      </c>
      <c r="S14" s="201">
        <v>3.84</v>
      </c>
      <c r="T14" s="201">
        <v>0</v>
      </c>
      <c r="U14" s="201">
        <v>11.43</v>
      </c>
      <c r="V14" s="201">
        <v>0</v>
      </c>
      <c r="W14" s="201">
        <v>0.44</v>
      </c>
      <c r="X14" s="201">
        <v>1.4</v>
      </c>
      <c r="Y14" s="201">
        <v>0</v>
      </c>
      <c r="Z14" s="201">
        <v>2.64</v>
      </c>
      <c r="AA14" s="201">
        <v>11.36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9.6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10.86</v>
      </c>
      <c r="E15" s="201">
        <v>0</v>
      </c>
      <c r="F15" s="201">
        <v>0</v>
      </c>
      <c r="G15" s="201">
        <v>17.760000000000002</v>
      </c>
      <c r="H15" s="201">
        <v>0</v>
      </c>
      <c r="I15" s="201">
        <v>0</v>
      </c>
      <c r="J15" s="201">
        <v>22.83</v>
      </c>
      <c r="K15" s="201">
        <v>40.53</v>
      </c>
      <c r="L15" s="201">
        <v>31.93</v>
      </c>
      <c r="M15" s="201">
        <v>0</v>
      </c>
      <c r="N15" s="201">
        <v>1.1299999999999999</v>
      </c>
      <c r="O15" s="201">
        <v>1.89</v>
      </c>
      <c r="P15" s="201">
        <v>2.3199999999999998</v>
      </c>
      <c r="Q15" s="201">
        <v>1.25</v>
      </c>
      <c r="R15" s="201">
        <v>2.76</v>
      </c>
      <c r="S15" s="201">
        <v>3.84</v>
      </c>
      <c r="T15" s="201">
        <v>0</v>
      </c>
      <c r="U15" s="201">
        <v>11.43</v>
      </c>
      <c r="V15" s="201">
        <v>0</v>
      </c>
      <c r="W15" s="201">
        <v>0.44</v>
      </c>
      <c r="X15" s="201">
        <v>1.4</v>
      </c>
      <c r="Y15" s="201">
        <v>0</v>
      </c>
      <c r="Z15" s="201">
        <v>2.64</v>
      </c>
      <c r="AA15" s="201">
        <v>11.36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9.6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10.86</v>
      </c>
      <c r="E16" s="201">
        <v>0</v>
      </c>
      <c r="F16" s="201">
        <v>0</v>
      </c>
      <c r="G16" s="201">
        <v>17.760000000000002</v>
      </c>
      <c r="H16" s="201">
        <v>0</v>
      </c>
      <c r="I16" s="201">
        <v>0</v>
      </c>
      <c r="J16" s="201">
        <v>22.83</v>
      </c>
      <c r="K16" s="201">
        <v>40.53</v>
      </c>
      <c r="L16" s="201">
        <v>31.93</v>
      </c>
      <c r="M16" s="201">
        <v>0</v>
      </c>
      <c r="N16" s="201">
        <v>1.1299999999999999</v>
      </c>
      <c r="O16" s="201">
        <v>1.89</v>
      </c>
      <c r="P16" s="201">
        <v>2.3199999999999998</v>
      </c>
      <c r="Q16" s="201">
        <v>1.25</v>
      </c>
      <c r="R16" s="201">
        <v>0.4</v>
      </c>
      <c r="S16" s="201">
        <v>3.84</v>
      </c>
      <c r="T16" s="201">
        <v>0</v>
      </c>
      <c r="U16" s="201">
        <v>11.43</v>
      </c>
      <c r="V16" s="201">
        <v>0</v>
      </c>
      <c r="W16" s="201">
        <v>0.44</v>
      </c>
      <c r="X16" s="201">
        <v>1.4</v>
      </c>
      <c r="Y16" s="201">
        <v>0</v>
      </c>
      <c r="Z16" s="201">
        <v>2.64</v>
      </c>
      <c r="AA16" s="201">
        <v>11.36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9.6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10.86</v>
      </c>
      <c r="E17" s="201">
        <v>0</v>
      </c>
      <c r="F17" s="201">
        <v>0</v>
      </c>
      <c r="G17" s="201">
        <v>17.760000000000002</v>
      </c>
      <c r="H17" s="201">
        <v>0</v>
      </c>
      <c r="I17" s="201">
        <v>0</v>
      </c>
      <c r="J17" s="201">
        <v>22.83</v>
      </c>
      <c r="K17" s="201">
        <v>40.53</v>
      </c>
      <c r="L17" s="201">
        <v>32.5</v>
      </c>
      <c r="M17" s="201">
        <v>0</v>
      </c>
      <c r="N17" s="201">
        <v>1.1299999999999999</v>
      </c>
      <c r="O17" s="201">
        <v>1.89</v>
      </c>
      <c r="P17" s="201">
        <v>2.3199999999999998</v>
      </c>
      <c r="Q17" s="201">
        <v>0.98</v>
      </c>
      <c r="R17" s="201">
        <v>0.4</v>
      </c>
      <c r="S17" s="201">
        <v>2.85</v>
      </c>
      <c r="T17" s="201">
        <v>0</v>
      </c>
      <c r="U17" s="201">
        <v>11.43</v>
      </c>
      <c r="V17" s="201">
        <v>0</v>
      </c>
      <c r="W17" s="201">
        <v>0.44</v>
      </c>
      <c r="X17" s="201">
        <v>1.4</v>
      </c>
      <c r="Y17" s="201">
        <v>0</v>
      </c>
      <c r="Z17" s="201">
        <v>2.64</v>
      </c>
      <c r="AA17" s="201">
        <v>11.36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9.6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10.86</v>
      </c>
      <c r="E18" s="201">
        <v>0</v>
      </c>
      <c r="F18" s="201">
        <v>0</v>
      </c>
      <c r="G18" s="201">
        <v>17.760000000000002</v>
      </c>
      <c r="H18" s="201">
        <v>0</v>
      </c>
      <c r="I18" s="201">
        <v>0</v>
      </c>
      <c r="J18" s="201">
        <v>22.83</v>
      </c>
      <c r="K18" s="201">
        <v>40.53</v>
      </c>
      <c r="L18" s="201">
        <v>24.8</v>
      </c>
      <c r="M18" s="201">
        <v>0</v>
      </c>
      <c r="N18" s="201">
        <v>1.1299999999999999</v>
      </c>
      <c r="O18" s="201">
        <v>1.89</v>
      </c>
      <c r="P18" s="201">
        <v>2.3199999999999998</v>
      </c>
      <c r="Q18" s="201">
        <v>0.84</v>
      </c>
      <c r="R18" s="201">
        <v>0.4</v>
      </c>
      <c r="S18" s="201">
        <v>0.25</v>
      </c>
      <c r="T18" s="201">
        <v>0</v>
      </c>
      <c r="U18" s="201">
        <v>11.43</v>
      </c>
      <c r="V18" s="201">
        <v>0</v>
      </c>
      <c r="W18" s="201">
        <v>0.44</v>
      </c>
      <c r="X18" s="201">
        <v>1.4</v>
      </c>
      <c r="Y18" s="201">
        <v>0</v>
      </c>
      <c r="Z18" s="201">
        <v>2.64</v>
      </c>
      <c r="AA18" s="201">
        <v>0.86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9.6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10.86</v>
      </c>
      <c r="E19" s="201">
        <v>0</v>
      </c>
      <c r="F19" s="201">
        <v>0</v>
      </c>
      <c r="G19" s="201">
        <v>17.760000000000002</v>
      </c>
      <c r="H19" s="201">
        <v>0</v>
      </c>
      <c r="I19" s="201">
        <v>0</v>
      </c>
      <c r="J19" s="201">
        <v>22.83</v>
      </c>
      <c r="K19" s="201">
        <v>40.53</v>
      </c>
      <c r="L19" s="201">
        <v>32.5</v>
      </c>
      <c r="M19" s="201">
        <v>0</v>
      </c>
      <c r="N19" s="201">
        <v>1.1299999999999999</v>
      </c>
      <c r="O19" s="201">
        <v>1.89</v>
      </c>
      <c r="P19" s="201">
        <v>2.3199999999999998</v>
      </c>
      <c r="Q19" s="201">
        <v>0.84</v>
      </c>
      <c r="R19" s="201">
        <v>0.4</v>
      </c>
      <c r="S19" s="201">
        <v>0.25</v>
      </c>
      <c r="T19" s="201">
        <v>0</v>
      </c>
      <c r="U19" s="201">
        <v>11.43</v>
      </c>
      <c r="V19" s="201">
        <v>0</v>
      </c>
      <c r="W19" s="201">
        <v>0.44</v>
      </c>
      <c r="X19" s="201">
        <v>1.4</v>
      </c>
      <c r="Y19" s="201">
        <v>0</v>
      </c>
      <c r="Z19" s="201">
        <v>2.64</v>
      </c>
      <c r="AA19" s="201">
        <v>0.86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9.6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10.86</v>
      </c>
      <c r="E20" s="201">
        <v>0</v>
      </c>
      <c r="F20" s="201">
        <v>0</v>
      </c>
      <c r="G20" s="201">
        <v>17.760000000000002</v>
      </c>
      <c r="H20" s="201">
        <v>0</v>
      </c>
      <c r="I20" s="201">
        <v>0</v>
      </c>
      <c r="J20" s="201">
        <v>22.83</v>
      </c>
      <c r="K20" s="201">
        <v>40.53</v>
      </c>
      <c r="L20" s="201">
        <v>32.5</v>
      </c>
      <c r="M20" s="201">
        <v>0</v>
      </c>
      <c r="N20" s="201">
        <v>1.1299999999999999</v>
      </c>
      <c r="O20" s="201">
        <v>1.89</v>
      </c>
      <c r="P20" s="201">
        <v>2.3199999999999998</v>
      </c>
      <c r="Q20" s="201">
        <v>0.84</v>
      </c>
      <c r="R20" s="201">
        <v>0.4</v>
      </c>
      <c r="S20" s="201">
        <v>0.25</v>
      </c>
      <c r="T20" s="201">
        <v>0</v>
      </c>
      <c r="U20" s="201">
        <v>11.43</v>
      </c>
      <c r="V20" s="201">
        <v>0</v>
      </c>
      <c r="W20" s="201">
        <v>0.44</v>
      </c>
      <c r="X20" s="201">
        <v>1.4</v>
      </c>
      <c r="Y20" s="201">
        <v>0</v>
      </c>
      <c r="Z20" s="201">
        <v>2.64</v>
      </c>
      <c r="AA20" s="201">
        <v>0.86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9.6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10.86</v>
      </c>
      <c r="E21" s="201">
        <v>0</v>
      </c>
      <c r="F21" s="201">
        <v>0</v>
      </c>
      <c r="G21" s="201">
        <v>17.760000000000002</v>
      </c>
      <c r="H21" s="201">
        <v>0</v>
      </c>
      <c r="I21" s="201">
        <v>0</v>
      </c>
      <c r="J21" s="201">
        <v>22.83</v>
      </c>
      <c r="K21" s="201">
        <v>43.48</v>
      </c>
      <c r="L21" s="201">
        <v>32.5</v>
      </c>
      <c r="M21" s="201">
        <v>0</v>
      </c>
      <c r="N21" s="201">
        <v>1.1299999999999999</v>
      </c>
      <c r="O21" s="201">
        <v>1.89</v>
      </c>
      <c r="P21" s="201">
        <v>2.3199999999999998</v>
      </c>
      <c r="Q21" s="201">
        <v>0.84</v>
      </c>
      <c r="R21" s="201">
        <v>0.4</v>
      </c>
      <c r="S21" s="201">
        <v>2.85</v>
      </c>
      <c r="T21" s="201">
        <v>0</v>
      </c>
      <c r="U21" s="201">
        <v>11.43</v>
      </c>
      <c r="V21" s="201">
        <v>0</v>
      </c>
      <c r="W21" s="201">
        <v>0.44</v>
      </c>
      <c r="X21" s="201">
        <v>1.4</v>
      </c>
      <c r="Y21" s="201">
        <v>0</v>
      </c>
      <c r="Z21" s="201">
        <v>2.64</v>
      </c>
      <c r="AA21" s="201">
        <v>0.86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9.6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10.86</v>
      </c>
      <c r="E22" s="201">
        <v>0</v>
      </c>
      <c r="F22" s="201">
        <v>0</v>
      </c>
      <c r="G22" s="201">
        <v>17.760000000000002</v>
      </c>
      <c r="H22" s="201">
        <v>0</v>
      </c>
      <c r="I22" s="201">
        <v>0</v>
      </c>
      <c r="J22" s="201">
        <v>22.83</v>
      </c>
      <c r="K22" s="201">
        <v>44.07</v>
      </c>
      <c r="L22" s="201">
        <v>32.5</v>
      </c>
      <c r="M22" s="201">
        <v>0</v>
      </c>
      <c r="N22" s="201">
        <v>1.1299999999999999</v>
      </c>
      <c r="O22" s="201">
        <v>1.89</v>
      </c>
      <c r="P22" s="201">
        <v>2.3199999999999998</v>
      </c>
      <c r="Q22" s="201">
        <v>0.84</v>
      </c>
      <c r="R22" s="201">
        <v>0.4</v>
      </c>
      <c r="S22" s="201">
        <v>2.85</v>
      </c>
      <c r="T22" s="201">
        <v>0</v>
      </c>
      <c r="U22" s="201">
        <v>11.43</v>
      </c>
      <c r="V22" s="201">
        <v>0</v>
      </c>
      <c r="W22" s="201">
        <v>0.44</v>
      </c>
      <c r="X22" s="201">
        <v>1.4</v>
      </c>
      <c r="Y22" s="201">
        <v>0</v>
      </c>
      <c r="Z22" s="201">
        <v>2.64</v>
      </c>
      <c r="AA22" s="201">
        <v>0.86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9.6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10.86</v>
      </c>
      <c r="E23" s="201">
        <v>0</v>
      </c>
      <c r="F23" s="201">
        <v>0</v>
      </c>
      <c r="G23" s="201">
        <v>17.760000000000002</v>
      </c>
      <c r="H23" s="201">
        <v>0</v>
      </c>
      <c r="I23" s="201">
        <v>0</v>
      </c>
      <c r="J23" s="201">
        <v>22.83</v>
      </c>
      <c r="K23" s="201">
        <v>43.35</v>
      </c>
      <c r="L23" s="201">
        <v>31.54</v>
      </c>
      <c r="M23" s="201">
        <v>0</v>
      </c>
      <c r="N23" s="201">
        <v>1.1299999999999999</v>
      </c>
      <c r="O23" s="201">
        <v>1.89</v>
      </c>
      <c r="P23" s="201">
        <v>2.3199999999999998</v>
      </c>
      <c r="Q23" s="201">
        <v>0.1</v>
      </c>
      <c r="R23" s="201">
        <v>0.4</v>
      </c>
      <c r="S23" s="201">
        <v>0.25</v>
      </c>
      <c r="T23" s="201">
        <v>0</v>
      </c>
      <c r="U23" s="201">
        <v>11.43</v>
      </c>
      <c r="V23" s="201">
        <v>0.16</v>
      </c>
      <c r="W23" s="201">
        <v>0.44</v>
      </c>
      <c r="X23" s="201">
        <v>1.4</v>
      </c>
      <c r="Y23" s="201">
        <v>0</v>
      </c>
      <c r="Z23" s="201">
        <v>2.64</v>
      </c>
      <c r="AA23" s="201">
        <v>0.86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9.6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10.86</v>
      </c>
      <c r="E24" s="201">
        <v>0</v>
      </c>
      <c r="F24" s="201">
        <v>0</v>
      </c>
      <c r="G24" s="201">
        <v>17.760000000000002</v>
      </c>
      <c r="H24" s="201">
        <v>0</v>
      </c>
      <c r="I24" s="201">
        <v>0</v>
      </c>
      <c r="J24" s="201">
        <v>22.83</v>
      </c>
      <c r="K24" s="201">
        <v>43.73</v>
      </c>
      <c r="L24" s="201">
        <v>31.54</v>
      </c>
      <c r="M24" s="201">
        <v>0</v>
      </c>
      <c r="N24" s="201">
        <v>1.1299999999999999</v>
      </c>
      <c r="O24" s="201">
        <v>1.89</v>
      </c>
      <c r="P24" s="201">
        <v>2.3199999999999998</v>
      </c>
      <c r="Q24" s="201">
        <v>0.1</v>
      </c>
      <c r="R24" s="201">
        <v>0.4</v>
      </c>
      <c r="S24" s="201">
        <v>0.25</v>
      </c>
      <c r="T24" s="201">
        <v>0</v>
      </c>
      <c r="U24" s="201">
        <v>11.43</v>
      </c>
      <c r="V24" s="201">
        <v>0.16</v>
      </c>
      <c r="W24" s="201">
        <v>0.44</v>
      </c>
      <c r="X24" s="201">
        <v>1.4</v>
      </c>
      <c r="Y24" s="201">
        <v>0</v>
      </c>
      <c r="Z24" s="201">
        <v>2.64</v>
      </c>
      <c r="AA24" s="201">
        <v>0.86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9.6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10.86</v>
      </c>
      <c r="E25" s="201">
        <v>0</v>
      </c>
      <c r="F25" s="201">
        <v>0</v>
      </c>
      <c r="G25" s="201">
        <v>17.760000000000002</v>
      </c>
      <c r="H25" s="201">
        <v>0</v>
      </c>
      <c r="I25" s="201">
        <v>0</v>
      </c>
      <c r="J25" s="201">
        <v>22.83</v>
      </c>
      <c r="K25" s="201">
        <v>43</v>
      </c>
      <c r="L25" s="201">
        <v>31.54</v>
      </c>
      <c r="M25" s="201">
        <v>0</v>
      </c>
      <c r="N25" s="201">
        <v>1.1299999999999999</v>
      </c>
      <c r="O25" s="201">
        <v>1.89</v>
      </c>
      <c r="P25" s="201">
        <v>2.3199999999999998</v>
      </c>
      <c r="Q25" s="201">
        <v>0.84</v>
      </c>
      <c r="R25" s="201">
        <v>0.4</v>
      </c>
      <c r="S25" s="201">
        <v>2.85</v>
      </c>
      <c r="T25" s="201">
        <v>0</v>
      </c>
      <c r="U25" s="201">
        <v>11.43</v>
      </c>
      <c r="V25" s="201">
        <v>0.16</v>
      </c>
      <c r="W25" s="201">
        <v>0.44</v>
      </c>
      <c r="X25" s="201">
        <v>1.4</v>
      </c>
      <c r="Y25" s="201">
        <v>0</v>
      </c>
      <c r="Z25" s="201">
        <v>2.64</v>
      </c>
      <c r="AA25" s="201">
        <v>0.86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9.6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10.86</v>
      </c>
      <c r="E26" s="201">
        <v>0</v>
      </c>
      <c r="F26" s="201">
        <v>0</v>
      </c>
      <c r="G26" s="201">
        <v>17.760000000000002</v>
      </c>
      <c r="H26" s="201">
        <v>0</v>
      </c>
      <c r="I26" s="201">
        <v>0</v>
      </c>
      <c r="J26" s="201">
        <v>22.83</v>
      </c>
      <c r="K26" s="201">
        <v>40.65</v>
      </c>
      <c r="L26" s="201">
        <v>2.44</v>
      </c>
      <c r="M26" s="201">
        <v>0</v>
      </c>
      <c r="N26" s="201">
        <v>1.1299999999999999</v>
      </c>
      <c r="O26" s="201">
        <v>1.89</v>
      </c>
      <c r="P26" s="201">
        <v>2.3199999999999998</v>
      </c>
      <c r="Q26" s="201">
        <v>0.1</v>
      </c>
      <c r="R26" s="201">
        <v>0.4</v>
      </c>
      <c r="S26" s="201">
        <v>0.25</v>
      </c>
      <c r="T26" s="201">
        <v>0</v>
      </c>
      <c r="U26" s="201">
        <v>11.43</v>
      </c>
      <c r="V26" s="201">
        <v>0.16</v>
      </c>
      <c r="W26" s="201">
        <v>0.44</v>
      </c>
      <c r="X26" s="201">
        <v>1.4</v>
      </c>
      <c r="Y26" s="201">
        <v>0</v>
      </c>
      <c r="Z26" s="201">
        <v>2.64</v>
      </c>
      <c r="AA26" s="201">
        <v>0.86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9.6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17.760000000000002</v>
      </c>
      <c r="H27" s="201">
        <v>0</v>
      </c>
      <c r="I27" s="201">
        <v>0</v>
      </c>
      <c r="J27" s="201">
        <v>22.83</v>
      </c>
      <c r="K27" s="201">
        <v>39.28</v>
      </c>
      <c r="L27" s="201">
        <v>31.54</v>
      </c>
      <c r="M27" s="201">
        <v>0</v>
      </c>
      <c r="N27" s="201">
        <v>1.1299999999999999</v>
      </c>
      <c r="O27" s="201">
        <v>1.89</v>
      </c>
      <c r="P27" s="201">
        <v>2.3199999999999998</v>
      </c>
      <c r="Q27" s="201">
        <v>0.1</v>
      </c>
      <c r="R27" s="201">
        <v>0.4</v>
      </c>
      <c r="S27" s="201">
        <v>0.25</v>
      </c>
      <c r="T27" s="201">
        <v>0</v>
      </c>
      <c r="U27" s="201">
        <v>11.43</v>
      </c>
      <c r="V27" s="201">
        <v>0.16</v>
      </c>
      <c r="W27" s="201">
        <v>0.44</v>
      </c>
      <c r="X27" s="201">
        <v>1.4</v>
      </c>
      <c r="Y27" s="201">
        <v>0</v>
      </c>
      <c r="Z27" s="201">
        <v>2.64</v>
      </c>
      <c r="AA27" s="201">
        <v>0.86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9.6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17.760000000000002</v>
      </c>
      <c r="H28" s="201">
        <v>0</v>
      </c>
      <c r="I28" s="201">
        <v>0</v>
      </c>
      <c r="J28" s="201">
        <v>22.83</v>
      </c>
      <c r="K28" s="201">
        <v>39.28</v>
      </c>
      <c r="L28" s="201">
        <v>31.54</v>
      </c>
      <c r="M28" s="201">
        <v>0</v>
      </c>
      <c r="N28" s="201">
        <v>1.1299999999999999</v>
      </c>
      <c r="O28" s="201">
        <v>1.89</v>
      </c>
      <c r="P28" s="201">
        <v>2.3199999999999998</v>
      </c>
      <c r="Q28" s="201">
        <v>0.1</v>
      </c>
      <c r="R28" s="201">
        <v>0.4</v>
      </c>
      <c r="S28" s="201">
        <v>0.25</v>
      </c>
      <c r="T28" s="201">
        <v>0</v>
      </c>
      <c r="U28" s="201">
        <v>11.43</v>
      </c>
      <c r="V28" s="201">
        <v>0.16</v>
      </c>
      <c r="W28" s="201">
        <v>0.44</v>
      </c>
      <c r="X28" s="201">
        <v>1.4</v>
      </c>
      <c r="Y28" s="201">
        <v>0</v>
      </c>
      <c r="Z28" s="201">
        <v>2.64</v>
      </c>
      <c r="AA28" s="201">
        <v>0.86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9.6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17.760000000000002</v>
      </c>
      <c r="H29" s="201">
        <v>0</v>
      </c>
      <c r="I29" s="201">
        <v>0</v>
      </c>
      <c r="J29" s="201">
        <v>22.83</v>
      </c>
      <c r="K29" s="201">
        <v>39.28</v>
      </c>
      <c r="L29" s="201">
        <v>2.4900000000000002</v>
      </c>
      <c r="M29" s="201">
        <v>0</v>
      </c>
      <c r="N29" s="201">
        <v>1.1299999999999999</v>
      </c>
      <c r="O29" s="201">
        <v>1.89</v>
      </c>
      <c r="P29" s="201">
        <v>2.3199999999999998</v>
      </c>
      <c r="Q29" s="201">
        <v>0.1</v>
      </c>
      <c r="R29" s="201">
        <v>0.4</v>
      </c>
      <c r="S29" s="201">
        <v>0.25</v>
      </c>
      <c r="T29" s="201">
        <v>0</v>
      </c>
      <c r="U29" s="201">
        <v>11.43</v>
      </c>
      <c r="V29" s="201">
        <v>0.15</v>
      </c>
      <c r="W29" s="201">
        <v>0.44</v>
      </c>
      <c r="X29" s="201">
        <v>1.4</v>
      </c>
      <c r="Y29" s="201">
        <v>0</v>
      </c>
      <c r="Z29" s="201">
        <v>2.64</v>
      </c>
      <c r="AA29" s="201">
        <v>0.86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9.6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17.760000000000002</v>
      </c>
      <c r="H30" s="201">
        <v>0</v>
      </c>
      <c r="I30" s="201">
        <v>0</v>
      </c>
      <c r="J30" s="201">
        <v>22.83</v>
      </c>
      <c r="K30" s="201">
        <v>39.29</v>
      </c>
      <c r="L30" s="201">
        <v>2.44</v>
      </c>
      <c r="M30" s="201">
        <v>0</v>
      </c>
      <c r="N30" s="201">
        <v>1.1299999999999999</v>
      </c>
      <c r="O30" s="201">
        <v>1.89</v>
      </c>
      <c r="P30" s="201">
        <v>2.3199999999999998</v>
      </c>
      <c r="Q30" s="201">
        <v>0.1</v>
      </c>
      <c r="R30" s="201">
        <v>0.4</v>
      </c>
      <c r="S30" s="201">
        <v>0.25</v>
      </c>
      <c r="T30" s="201">
        <v>0</v>
      </c>
      <c r="U30" s="201">
        <v>11.43</v>
      </c>
      <c r="V30" s="201">
        <v>0.15</v>
      </c>
      <c r="W30" s="201">
        <v>0.44</v>
      </c>
      <c r="X30" s="201">
        <v>1.4</v>
      </c>
      <c r="Y30" s="201">
        <v>0</v>
      </c>
      <c r="Z30" s="201">
        <v>2.64</v>
      </c>
      <c r="AA30" s="201">
        <v>0.86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9.6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17.760000000000002</v>
      </c>
      <c r="H31" s="201">
        <v>0</v>
      </c>
      <c r="I31" s="201">
        <v>0</v>
      </c>
      <c r="J31" s="201">
        <v>22.83</v>
      </c>
      <c r="K31" s="201">
        <v>39.29</v>
      </c>
      <c r="L31" s="201">
        <v>2.44</v>
      </c>
      <c r="M31" s="201">
        <v>0</v>
      </c>
      <c r="N31" s="201">
        <v>1.1299999999999999</v>
      </c>
      <c r="O31" s="201">
        <v>1.89</v>
      </c>
      <c r="P31" s="201">
        <v>2.3199999999999998</v>
      </c>
      <c r="Q31" s="201">
        <v>0.1</v>
      </c>
      <c r="R31" s="201">
        <v>0.4</v>
      </c>
      <c r="S31" s="201">
        <v>0.25</v>
      </c>
      <c r="T31" s="201">
        <v>0</v>
      </c>
      <c r="U31" s="201">
        <v>11.43</v>
      </c>
      <c r="V31" s="201">
        <v>0.15</v>
      </c>
      <c r="W31" s="201">
        <v>0.44</v>
      </c>
      <c r="X31" s="201">
        <v>1.4</v>
      </c>
      <c r="Y31" s="201">
        <v>0</v>
      </c>
      <c r="Z31" s="201">
        <v>2.64</v>
      </c>
      <c r="AA31" s="201">
        <v>0.86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9.6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17.760000000000002</v>
      </c>
      <c r="H32" s="201">
        <v>0</v>
      </c>
      <c r="I32" s="201">
        <v>0</v>
      </c>
      <c r="J32" s="201">
        <v>22.83</v>
      </c>
      <c r="K32" s="201">
        <v>39.29</v>
      </c>
      <c r="L32" s="201">
        <v>2.44</v>
      </c>
      <c r="M32" s="201">
        <v>0</v>
      </c>
      <c r="N32" s="201">
        <v>1.1299999999999999</v>
      </c>
      <c r="O32" s="201">
        <v>1.89</v>
      </c>
      <c r="P32" s="201">
        <v>2.3199999999999998</v>
      </c>
      <c r="Q32" s="201">
        <v>0.1</v>
      </c>
      <c r="R32" s="201">
        <v>0.4</v>
      </c>
      <c r="S32" s="201">
        <v>0.25</v>
      </c>
      <c r="T32" s="201">
        <v>0</v>
      </c>
      <c r="U32" s="201">
        <v>11.43</v>
      </c>
      <c r="V32" s="201">
        <v>0.15</v>
      </c>
      <c r="W32" s="201">
        <v>0.44</v>
      </c>
      <c r="X32" s="201">
        <v>1.4</v>
      </c>
      <c r="Y32" s="201">
        <v>0</v>
      </c>
      <c r="Z32" s="201">
        <v>2.64</v>
      </c>
      <c r="AA32" s="201">
        <v>0.86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9.6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17.760000000000002</v>
      </c>
      <c r="H33" s="201">
        <v>0</v>
      </c>
      <c r="I33" s="201">
        <v>0</v>
      </c>
      <c r="J33" s="201">
        <v>22.83</v>
      </c>
      <c r="K33" s="201">
        <v>39.29</v>
      </c>
      <c r="L33" s="201">
        <v>2.44</v>
      </c>
      <c r="M33" s="201">
        <v>0</v>
      </c>
      <c r="N33" s="201">
        <v>1.1299999999999999</v>
      </c>
      <c r="O33" s="201">
        <v>1.89</v>
      </c>
      <c r="P33" s="201">
        <v>2.3199999999999998</v>
      </c>
      <c r="Q33" s="201">
        <v>0.1</v>
      </c>
      <c r="R33" s="201">
        <v>0.4</v>
      </c>
      <c r="S33" s="201">
        <v>0.25</v>
      </c>
      <c r="T33" s="201">
        <v>0</v>
      </c>
      <c r="U33" s="201">
        <v>11.43</v>
      </c>
      <c r="V33" s="201">
        <v>0.15</v>
      </c>
      <c r="W33" s="201">
        <v>0.44</v>
      </c>
      <c r="X33" s="201">
        <v>1.4</v>
      </c>
      <c r="Y33" s="201">
        <v>0</v>
      </c>
      <c r="Z33" s="201">
        <v>2.64</v>
      </c>
      <c r="AA33" s="201">
        <v>0.86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9.6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17.760000000000002</v>
      </c>
      <c r="H34" s="201">
        <v>0</v>
      </c>
      <c r="I34" s="201">
        <v>0</v>
      </c>
      <c r="J34" s="201">
        <v>22.83</v>
      </c>
      <c r="K34" s="201">
        <v>39.29</v>
      </c>
      <c r="L34" s="201">
        <v>2.44</v>
      </c>
      <c r="M34" s="201">
        <v>0</v>
      </c>
      <c r="N34" s="201">
        <v>1.1299999999999999</v>
      </c>
      <c r="O34" s="201">
        <v>1.89</v>
      </c>
      <c r="P34" s="201">
        <v>2.3199999999999998</v>
      </c>
      <c r="Q34" s="201">
        <v>0.1</v>
      </c>
      <c r="R34" s="201">
        <v>0.4</v>
      </c>
      <c r="S34" s="201">
        <v>0.25</v>
      </c>
      <c r="T34" s="201">
        <v>0</v>
      </c>
      <c r="U34" s="201">
        <v>11.43</v>
      </c>
      <c r="V34" s="201">
        <v>0.15</v>
      </c>
      <c r="W34" s="201">
        <v>0.44</v>
      </c>
      <c r="X34" s="201">
        <v>1.4</v>
      </c>
      <c r="Y34" s="201">
        <v>0</v>
      </c>
      <c r="Z34" s="201">
        <v>2.64</v>
      </c>
      <c r="AA34" s="201">
        <v>0.86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9.6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17.760000000000002</v>
      </c>
      <c r="H35" s="201">
        <v>0</v>
      </c>
      <c r="I35" s="201">
        <v>0</v>
      </c>
      <c r="J35" s="201">
        <v>22.83</v>
      </c>
      <c r="K35" s="201">
        <v>39.29</v>
      </c>
      <c r="L35" s="201">
        <v>4.79</v>
      </c>
      <c r="M35" s="201">
        <v>0</v>
      </c>
      <c r="N35" s="201">
        <v>1.1299999999999999</v>
      </c>
      <c r="O35" s="201">
        <v>1.89</v>
      </c>
      <c r="P35" s="201">
        <v>2.3199999999999998</v>
      </c>
      <c r="Q35" s="201">
        <v>0.1</v>
      </c>
      <c r="R35" s="201">
        <v>0.4</v>
      </c>
      <c r="S35" s="201">
        <v>0.25</v>
      </c>
      <c r="T35" s="201">
        <v>0</v>
      </c>
      <c r="U35" s="201">
        <v>11.43</v>
      </c>
      <c r="V35" s="201">
        <v>0.15</v>
      </c>
      <c r="W35" s="201">
        <v>0.44</v>
      </c>
      <c r="X35" s="201">
        <v>1.4</v>
      </c>
      <c r="Y35" s="201">
        <v>0</v>
      </c>
      <c r="Z35" s="201">
        <v>2.64</v>
      </c>
      <c r="AA35" s="201">
        <v>0.86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9.6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17.760000000000002</v>
      </c>
      <c r="H36" s="201">
        <v>0</v>
      </c>
      <c r="I36" s="201">
        <v>0</v>
      </c>
      <c r="J36" s="201">
        <v>22.83</v>
      </c>
      <c r="K36" s="201">
        <v>39.29</v>
      </c>
      <c r="L36" s="201">
        <v>4.79</v>
      </c>
      <c r="M36" s="201">
        <v>0</v>
      </c>
      <c r="N36" s="201">
        <v>1.1299999999999999</v>
      </c>
      <c r="O36" s="201">
        <v>1.89</v>
      </c>
      <c r="P36" s="201">
        <v>2.3199999999999998</v>
      </c>
      <c r="Q36" s="201">
        <v>0.1</v>
      </c>
      <c r="R36" s="201">
        <v>0.4</v>
      </c>
      <c r="S36" s="201">
        <v>0.25</v>
      </c>
      <c r="T36" s="201">
        <v>0</v>
      </c>
      <c r="U36" s="201">
        <v>11.43</v>
      </c>
      <c r="V36" s="201">
        <v>0.15</v>
      </c>
      <c r="W36" s="201">
        <v>0.44</v>
      </c>
      <c r="X36" s="201">
        <v>1.4</v>
      </c>
      <c r="Y36" s="201">
        <v>0</v>
      </c>
      <c r="Z36" s="201">
        <v>2.64</v>
      </c>
      <c r="AA36" s="201">
        <v>0.86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9.6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17.760000000000002</v>
      </c>
      <c r="H37" s="201">
        <v>0</v>
      </c>
      <c r="I37" s="201">
        <v>0</v>
      </c>
      <c r="J37" s="201">
        <v>22.83</v>
      </c>
      <c r="K37" s="201">
        <v>39.29</v>
      </c>
      <c r="L37" s="201">
        <v>2.44</v>
      </c>
      <c r="M37" s="201">
        <v>0</v>
      </c>
      <c r="N37" s="201">
        <v>1.1299999999999999</v>
      </c>
      <c r="O37" s="201">
        <v>1.89</v>
      </c>
      <c r="P37" s="201">
        <v>2.3199999999999998</v>
      </c>
      <c r="Q37" s="201">
        <v>0.1</v>
      </c>
      <c r="R37" s="201">
        <v>0.4</v>
      </c>
      <c r="S37" s="201">
        <v>0.25</v>
      </c>
      <c r="T37" s="201">
        <v>0</v>
      </c>
      <c r="U37" s="201">
        <v>11.43</v>
      </c>
      <c r="V37" s="201">
        <v>0.15</v>
      </c>
      <c r="W37" s="201">
        <v>0.44</v>
      </c>
      <c r="X37" s="201">
        <v>1.4</v>
      </c>
      <c r="Y37" s="201">
        <v>0</v>
      </c>
      <c r="Z37" s="201">
        <v>2.64</v>
      </c>
      <c r="AA37" s="201">
        <v>0.86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9.6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17.760000000000002</v>
      </c>
      <c r="H38" s="201">
        <v>0</v>
      </c>
      <c r="I38" s="201">
        <v>0</v>
      </c>
      <c r="J38" s="201">
        <v>22.83</v>
      </c>
      <c r="K38" s="201">
        <v>39.29</v>
      </c>
      <c r="L38" s="201">
        <v>31.54</v>
      </c>
      <c r="M38" s="201">
        <v>0</v>
      </c>
      <c r="N38" s="201">
        <v>1.1299999999999999</v>
      </c>
      <c r="O38" s="201">
        <v>1.89</v>
      </c>
      <c r="P38" s="201">
        <v>2.3199999999999998</v>
      </c>
      <c r="Q38" s="201">
        <v>0.1</v>
      </c>
      <c r="R38" s="201">
        <v>0.4</v>
      </c>
      <c r="S38" s="201">
        <v>0.25</v>
      </c>
      <c r="T38" s="201">
        <v>0</v>
      </c>
      <c r="U38" s="201">
        <v>11.43</v>
      </c>
      <c r="V38" s="201">
        <v>0.15</v>
      </c>
      <c r="W38" s="201">
        <v>0.44</v>
      </c>
      <c r="X38" s="201">
        <v>1.4</v>
      </c>
      <c r="Y38" s="201">
        <v>0</v>
      </c>
      <c r="Z38" s="201">
        <v>2.64</v>
      </c>
      <c r="AA38" s="201">
        <v>0.86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9.6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17.760000000000002</v>
      </c>
      <c r="H39" s="201">
        <v>0</v>
      </c>
      <c r="I39" s="201">
        <v>0</v>
      </c>
      <c r="J39" s="201">
        <v>22.83</v>
      </c>
      <c r="K39" s="201">
        <v>39.29</v>
      </c>
      <c r="L39" s="201">
        <v>31.54</v>
      </c>
      <c r="M39" s="201">
        <v>0</v>
      </c>
      <c r="N39" s="201">
        <v>1.1299999999999999</v>
      </c>
      <c r="O39" s="201">
        <v>1.89</v>
      </c>
      <c r="P39" s="201">
        <v>2.3199999999999998</v>
      </c>
      <c r="Q39" s="201">
        <v>0.84</v>
      </c>
      <c r="R39" s="201">
        <v>0.4</v>
      </c>
      <c r="S39" s="201">
        <v>2.85</v>
      </c>
      <c r="T39" s="201">
        <v>0</v>
      </c>
      <c r="U39" s="201">
        <v>11.43</v>
      </c>
      <c r="V39" s="201">
        <v>0.15</v>
      </c>
      <c r="W39" s="201">
        <v>0.44</v>
      </c>
      <c r="X39" s="201">
        <v>1.4</v>
      </c>
      <c r="Y39" s="201">
        <v>0</v>
      </c>
      <c r="Z39" s="201">
        <v>2.64</v>
      </c>
      <c r="AA39" s="201">
        <v>11.79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9.6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17.760000000000002</v>
      </c>
      <c r="H40" s="201">
        <v>0</v>
      </c>
      <c r="I40" s="201">
        <v>0</v>
      </c>
      <c r="J40" s="201">
        <v>22.83</v>
      </c>
      <c r="K40" s="201">
        <v>39.29</v>
      </c>
      <c r="L40" s="201">
        <v>2.44</v>
      </c>
      <c r="M40" s="201">
        <v>0</v>
      </c>
      <c r="N40" s="201">
        <v>1.1299999999999999</v>
      </c>
      <c r="O40" s="201">
        <v>1.89</v>
      </c>
      <c r="P40" s="201">
        <v>2.3199999999999998</v>
      </c>
      <c r="Q40" s="201">
        <v>0.84</v>
      </c>
      <c r="R40" s="201">
        <v>0.4</v>
      </c>
      <c r="S40" s="201">
        <v>0.25</v>
      </c>
      <c r="T40" s="201">
        <v>0</v>
      </c>
      <c r="U40" s="201">
        <v>11.43</v>
      </c>
      <c r="V40" s="201">
        <v>0.15</v>
      </c>
      <c r="W40" s="201">
        <v>0.44</v>
      </c>
      <c r="X40" s="201">
        <v>1.4</v>
      </c>
      <c r="Y40" s="201">
        <v>0</v>
      </c>
      <c r="Z40" s="201">
        <v>2.64</v>
      </c>
      <c r="AA40" s="201">
        <v>0.86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9.6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17.760000000000002</v>
      </c>
      <c r="H41" s="201">
        <v>0</v>
      </c>
      <c r="I41" s="201">
        <v>0</v>
      </c>
      <c r="J41" s="201">
        <v>22.83</v>
      </c>
      <c r="K41" s="201">
        <v>39.29</v>
      </c>
      <c r="L41" s="201">
        <v>31.54</v>
      </c>
      <c r="M41" s="201">
        <v>0</v>
      </c>
      <c r="N41" s="201">
        <v>1.1299999999999999</v>
      </c>
      <c r="O41" s="201">
        <v>1.89</v>
      </c>
      <c r="P41" s="201">
        <v>2.3199999999999998</v>
      </c>
      <c r="Q41" s="201">
        <v>0.84</v>
      </c>
      <c r="R41" s="201">
        <v>0.4</v>
      </c>
      <c r="S41" s="201">
        <v>0.25</v>
      </c>
      <c r="T41" s="201">
        <v>0</v>
      </c>
      <c r="U41" s="201">
        <v>11.43</v>
      </c>
      <c r="V41" s="201">
        <v>0.15</v>
      </c>
      <c r="W41" s="201">
        <v>0.44</v>
      </c>
      <c r="X41" s="201">
        <v>1.4</v>
      </c>
      <c r="Y41" s="201">
        <v>0</v>
      </c>
      <c r="Z41" s="201">
        <v>2.64</v>
      </c>
      <c r="AA41" s="201">
        <v>0.86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17.760000000000002</v>
      </c>
      <c r="H42" s="201">
        <v>0</v>
      </c>
      <c r="I42" s="201">
        <v>0</v>
      </c>
      <c r="J42" s="201">
        <v>22.83</v>
      </c>
      <c r="K42" s="201">
        <v>39.29</v>
      </c>
      <c r="L42" s="201">
        <v>31.54</v>
      </c>
      <c r="M42" s="201">
        <v>0</v>
      </c>
      <c r="N42" s="201">
        <v>1.1299999999999999</v>
      </c>
      <c r="O42" s="201">
        <v>1.89</v>
      </c>
      <c r="P42" s="201">
        <v>2.3199999999999998</v>
      </c>
      <c r="Q42" s="201">
        <v>0.84</v>
      </c>
      <c r="R42" s="201">
        <v>0.4</v>
      </c>
      <c r="S42" s="201">
        <v>2.85</v>
      </c>
      <c r="T42" s="201">
        <v>0</v>
      </c>
      <c r="U42" s="201">
        <v>11.43</v>
      </c>
      <c r="V42" s="201">
        <v>0.15</v>
      </c>
      <c r="W42" s="201">
        <v>0.44</v>
      </c>
      <c r="X42" s="201">
        <v>1.4</v>
      </c>
      <c r="Y42" s="201">
        <v>0</v>
      </c>
      <c r="Z42" s="201">
        <v>2.64</v>
      </c>
      <c r="AA42" s="201">
        <v>11.79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17.760000000000002</v>
      </c>
      <c r="H43" s="201">
        <v>0</v>
      </c>
      <c r="I43" s="201">
        <v>0</v>
      </c>
      <c r="J43" s="201">
        <v>22.83</v>
      </c>
      <c r="K43" s="201">
        <v>39.28</v>
      </c>
      <c r="L43" s="201">
        <v>31.54</v>
      </c>
      <c r="M43" s="201">
        <v>0</v>
      </c>
      <c r="N43" s="201">
        <v>1.1299999999999999</v>
      </c>
      <c r="O43" s="201">
        <v>1.89</v>
      </c>
      <c r="P43" s="201">
        <v>2.3199999999999998</v>
      </c>
      <c r="Q43" s="201">
        <v>0.84</v>
      </c>
      <c r="R43" s="201">
        <v>0.4</v>
      </c>
      <c r="S43" s="201">
        <v>2.85</v>
      </c>
      <c r="T43" s="201">
        <v>0</v>
      </c>
      <c r="U43" s="201">
        <v>11.43</v>
      </c>
      <c r="V43" s="201">
        <v>0.15</v>
      </c>
      <c r="W43" s="201">
        <v>0.44</v>
      </c>
      <c r="X43" s="201">
        <v>1.4</v>
      </c>
      <c r="Y43" s="201">
        <v>0</v>
      </c>
      <c r="Z43" s="201">
        <v>2.64</v>
      </c>
      <c r="AA43" s="201">
        <v>11.79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17.760000000000002</v>
      </c>
      <c r="H44" s="201">
        <v>0</v>
      </c>
      <c r="I44" s="201">
        <v>0</v>
      </c>
      <c r="J44" s="201">
        <v>22.83</v>
      </c>
      <c r="K44" s="201">
        <v>39.29</v>
      </c>
      <c r="L44" s="201">
        <v>31.54</v>
      </c>
      <c r="M44" s="201">
        <v>0</v>
      </c>
      <c r="N44" s="201">
        <v>1.1299999999999999</v>
      </c>
      <c r="O44" s="201">
        <v>1.89</v>
      </c>
      <c r="P44" s="201">
        <v>2.3199999999999998</v>
      </c>
      <c r="Q44" s="201">
        <v>0.84</v>
      </c>
      <c r="R44" s="201">
        <v>0.4</v>
      </c>
      <c r="S44" s="201">
        <v>2.85</v>
      </c>
      <c r="T44" s="201">
        <v>0</v>
      </c>
      <c r="U44" s="201">
        <v>11.43</v>
      </c>
      <c r="V44" s="201">
        <v>0.15</v>
      </c>
      <c r="W44" s="201">
        <v>0.44</v>
      </c>
      <c r="X44" s="201">
        <v>1.4</v>
      </c>
      <c r="Y44" s="201">
        <v>0</v>
      </c>
      <c r="Z44" s="201">
        <v>2.64</v>
      </c>
      <c r="AA44" s="201">
        <v>11.79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17.760000000000002</v>
      </c>
      <c r="H45" s="201">
        <v>0</v>
      </c>
      <c r="I45" s="201">
        <v>0</v>
      </c>
      <c r="J45" s="201">
        <v>22.83</v>
      </c>
      <c r="K45" s="201">
        <v>38.32</v>
      </c>
      <c r="L45" s="201">
        <v>31.54</v>
      </c>
      <c r="M45" s="201">
        <v>0</v>
      </c>
      <c r="N45" s="201">
        <v>1.1299999999999999</v>
      </c>
      <c r="O45" s="201">
        <v>1.89</v>
      </c>
      <c r="P45" s="201">
        <v>2.3199999999999998</v>
      </c>
      <c r="Q45" s="201">
        <v>0.84</v>
      </c>
      <c r="R45" s="201">
        <v>0.4</v>
      </c>
      <c r="S45" s="201">
        <v>2.85</v>
      </c>
      <c r="T45" s="201">
        <v>0</v>
      </c>
      <c r="U45" s="201">
        <v>11.43</v>
      </c>
      <c r="V45" s="201">
        <v>0.15</v>
      </c>
      <c r="W45" s="201">
        <v>0.44</v>
      </c>
      <c r="X45" s="201">
        <v>1.4</v>
      </c>
      <c r="Y45" s="201">
        <v>0</v>
      </c>
      <c r="Z45" s="201">
        <v>2.64</v>
      </c>
      <c r="AA45" s="201">
        <v>11.79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9.6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17.760000000000002</v>
      </c>
      <c r="H46" s="201">
        <v>0</v>
      </c>
      <c r="I46" s="201">
        <v>0</v>
      </c>
      <c r="J46" s="201">
        <v>22.83</v>
      </c>
      <c r="K46" s="201">
        <v>38.32</v>
      </c>
      <c r="L46" s="201">
        <v>31.54</v>
      </c>
      <c r="M46" s="201">
        <v>0</v>
      </c>
      <c r="N46" s="201">
        <v>1.1299999999999999</v>
      </c>
      <c r="O46" s="201">
        <v>1.89</v>
      </c>
      <c r="P46" s="201">
        <v>2.3199999999999998</v>
      </c>
      <c r="Q46" s="201">
        <v>0.84</v>
      </c>
      <c r="R46" s="201">
        <v>0.4</v>
      </c>
      <c r="S46" s="201">
        <v>2.85</v>
      </c>
      <c r="T46" s="201">
        <v>0</v>
      </c>
      <c r="U46" s="201">
        <v>11.43</v>
      </c>
      <c r="V46" s="201">
        <v>0.15</v>
      </c>
      <c r="W46" s="201">
        <v>0.44</v>
      </c>
      <c r="X46" s="201">
        <v>1.4</v>
      </c>
      <c r="Y46" s="201">
        <v>0</v>
      </c>
      <c r="Z46" s="201">
        <v>2.64</v>
      </c>
      <c r="AA46" s="201">
        <v>11.79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9.6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17.760000000000002</v>
      </c>
      <c r="H47" s="201">
        <v>0</v>
      </c>
      <c r="I47" s="201">
        <v>0</v>
      </c>
      <c r="J47" s="201">
        <v>22.83</v>
      </c>
      <c r="K47" s="201">
        <v>38.32</v>
      </c>
      <c r="L47" s="201">
        <v>31.54</v>
      </c>
      <c r="M47" s="201">
        <v>0</v>
      </c>
      <c r="N47" s="201">
        <v>1.1299999999999999</v>
      </c>
      <c r="O47" s="201">
        <v>1.89</v>
      </c>
      <c r="P47" s="201">
        <v>2.3199999999999998</v>
      </c>
      <c r="Q47" s="201">
        <v>0.84</v>
      </c>
      <c r="R47" s="201">
        <v>0.4</v>
      </c>
      <c r="S47" s="201">
        <v>2.85</v>
      </c>
      <c r="T47" s="201">
        <v>0</v>
      </c>
      <c r="U47" s="201">
        <v>11.5</v>
      </c>
      <c r="V47" s="201">
        <v>0.15</v>
      </c>
      <c r="W47" s="201">
        <v>0.44</v>
      </c>
      <c r="X47" s="201">
        <v>1.4</v>
      </c>
      <c r="Y47" s="201">
        <v>0</v>
      </c>
      <c r="Z47" s="201">
        <v>2.64</v>
      </c>
      <c r="AA47" s="201">
        <v>11.79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17.760000000000002</v>
      </c>
      <c r="H48" s="201">
        <v>0</v>
      </c>
      <c r="I48" s="201">
        <v>0</v>
      </c>
      <c r="J48" s="201">
        <v>22.83</v>
      </c>
      <c r="K48" s="201">
        <v>38.32</v>
      </c>
      <c r="L48" s="201">
        <v>31.54</v>
      </c>
      <c r="M48" s="201">
        <v>0</v>
      </c>
      <c r="N48" s="201">
        <v>1.1299999999999999</v>
      </c>
      <c r="O48" s="201">
        <v>1.89</v>
      </c>
      <c r="P48" s="201">
        <v>2.3199999999999998</v>
      </c>
      <c r="Q48" s="201">
        <v>0.84</v>
      </c>
      <c r="R48" s="201">
        <v>0.4</v>
      </c>
      <c r="S48" s="201">
        <v>2.85</v>
      </c>
      <c r="T48" s="201">
        <v>0</v>
      </c>
      <c r="U48" s="201">
        <v>11.48</v>
      </c>
      <c r="V48" s="201">
        <v>0.15</v>
      </c>
      <c r="W48" s="201">
        <v>0.44</v>
      </c>
      <c r="X48" s="201">
        <v>1.4</v>
      </c>
      <c r="Y48" s="201">
        <v>0</v>
      </c>
      <c r="Z48" s="201">
        <v>2.64</v>
      </c>
      <c r="AA48" s="201">
        <v>11.79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9.6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17.760000000000002</v>
      </c>
      <c r="H49" s="201">
        <v>0</v>
      </c>
      <c r="I49" s="201">
        <v>0</v>
      </c>
      <c r="J49" s="201">
        <v>22.83</v>
      </c>
      <c r="K49" s="201">
        <v>36.229999999999997</v>
      </c>
      <c r="L49" s="201">
        <v>31.54</v>
      </c>
      <c r="M49" s="201">
        <v>0</v>
      </c>
      <c r="N49" s="201">
        <v>1.1299999999999999</v>
      </c>
      <c r="O49" s="201">
        <v>1.89</v>
      </c>
      <c r="P49" s="201">
        <v>2.3199999999999998</v>
      </c>
      <c r="Q49" s="201">
        <v>0.84</v>
      </c>
      <c r="R49" s="201">
        <v>0.4</v>
      </c>
      <c r="S49" s="201">
        <v>2.85</v>
      </c>
      <c r="T49" s="201">
        <v>0</v>
      </c>
      <c r="U49" s="201">
        <v>11.73</v>
      </c>
      <c r="V49" s="201">
        <v>0.15</v>
      </c>
      <c r="W49" s="201">
        <v>0.44</v>
      </c>
      <c r="X49" s="201">
        <v>1.4</v>
      </c>
      <c r="Y49" s="201">
        <v>0</v>
      </c>
      <c r="Z49" s="201">
        <v>2.64</v>
      </c>
      <c r="AA49" s="201">
        <v>11.79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17.760000000000002</v>
      </c>
      <c r="H50" s="201">
        <v>0</v>
      </c>
      <c r="I50" s="201">
        <v>0</v>
      </c>
      <c r="J50" s="201">
        <v>22.83</v>
      </c>
      <c r="K50" s="201">
        <v>38.31</v>
      </c>
      <c r="L50" s="201">
        <v>31.54</v>
      </c>
      <c r="M50" s="201">
        <v>0</v>
      </c>
      <c r="N50" s="201">
        <v>1.1299999999999999</v>
      </c>
      <c r="O50" s="201">
        <v>1.89</v>
      </c>
      <c r="P50" s="201">
        <v>2.3199999999999998</v>
      </c>
      <c r="Q50" s="201">
        <v>0.84</v>
      </c>
      <c r="R50" s="201">
        <v>0.4</v>
      </c>
      <c r="S50" s="201">
        <v>2.85</v>
      </c>
      <c r="T50" s="201">
        <v>0</v>
      </c>
      <c r="U50" s="201">
        <v>11.73</v>
      </c>
      <c r="V50" s="201">
        <v>0.15</v>
      </c>
      <c r="W50" s="201">
        <v>0.44</v>
      </c>
      <c r="X50" s="201">
        <v>1.4</v>
      </c>
      <c r="Y50" s="201">
        <v>0</v>
      </c>
      <c r="Z50" s="201">
        <v>2.64</v>
      </c>
      <c r="AA50" s="201">
        <v>11.79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17.760000000000002</v>
      </c>
      <c r="H51" s="201">
        <v>0</v>
      </c>
      <c r="I51" s="201">
        <v>0</v>
      </c>
      <c r="J51" s="201">
        <v>22.83</v>
      </c>
      <c r="K51" s="201">
        <v>38.32</v>
      </c>
      <c r="L51" s="201">
        <v>31.54</v>
      </c>
      <c r="M51" s="201">
        <v>0</v>
      </c>
      <c r="N51" s="201">
        <v>1.1299999999999999</v>
      </c>
      <c r="O51" s="201">
        <v>1.89</v>
      </c>
      <c r="P51" s="201">
        <v>2.3199999999999998</v>
      </c>
      <c r="Q51" s="201">
        <v>0.84</v>
      </c>
      <c r="R51" s="201">
        <v>0.4</v>
      </c>
      <c r="S51" s="201">
        <v>2.85</v>
      </c>
      <c r="T51" s="201">
        <v>0</v>
      </c>
      <c r="U51" s="201">
        <v>11.73</v>
      </c>
      <c r="V51" s="201">
        <v>0.15</v>
      </c>
      <c r="W51" s="201">
        <v>0.44</v>
      </c>
      <c r="X51" s="201">
        <v>1.4</v>
      </c>
      <c r="Y51" s="201">
        <v>0</v>
      </c>
      <c r="Z51" s="201">
        <v>2.64</v>
      </c>
      <c r="AA51" s="201">
        <v>11.79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17.760000000000002</v>
      </c>
      <c r="H52" s="201">
        <v>0</v>
      </c>
      <c r="I52" s="201">
        <v>0</v>
      </c>
      <c r="J52" s="201">
        <v>22.83</v>
      </c>
      <c r="K52" s="201">
        <v>38.32</v>
      </c>
      <c r="L52" s="201">
        <v>31.54</v>
      </c>
      <c r="M52" s="201">
        <v>0</v>
      </c>
      <c r="N52" s="201">
        <v>1.1299999999999999</v>
      </c>
      <c r="O52" s="201">
        <v>1.89</v>
      </c>
      <c r="P52" s="201">
        <v>2.3199999999999998</v>
      </c>
      <c r="Q52" s="201">
        <v>0.84</v>
      </c>
      <c r="R52" s="201">
        <v>0.4</v>
      </c>
      <c r="S52" s="201">
        <v>2.85</v>
      </c>
      <c r="T52" s="201">
        <v>0</v>
      </c>
      <c r="U52" s="201">
        <v>11.73</v>
      </c>
      <c r="V52" s="201">
        <v>0.15</v>
      </c>
      <c r="W52" s="201">
        <v>0.44</v>
      </c>
      <c r="X52" s="201">
        <v>1.4</v>
      </c>
      <c r="Y52" s="201">
        <v>0</v>
      </c>
      <c r="Z52" s="201">
        <v>2.64</v>
      </c>
      <c r="AA52" s="201">
        <v>11.79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17.760000000000002</v>
      </c>
      <c r="H53" s="201">
        <v>0</v>
      </c>
      <c r="I53" s="201">
        <v>0</v>
      </c>
      <c r="J53" s="201">
        <v>22.83</v>
      </c>
      <c r="K53" s="201">
        <v>38.32</v>
      </c>
      <c r="L53" s="201">
        <v>31.54</v>
      </c>
      <c r="M53" s="201">
        <v>0</v>
      </c>
      <c r="N53" s="201">
        <v>1.1299999999999999</v>
      </c>
      <c r="O53" s="201">
        <v>1.89</v>
      </c>
      <c r="P53" s="201">
        <v>2.3199999999999998</v>
      </c>
      <c r="Q53" s="201">
        <v>0.84</v>
      </c>
      <c r="R53" s="201">
        <v>4.9000000000000004</v>
      </c>
      <c r="S53" s="201">
        <v>2.85</v>
      </c>
      <c r="T53" s="201">
        <v>0</v>
      </c>
      <c r="U53" s="201">
        <v>11.73</v>
      </c>
      <c r="V53" s="201">
        <v>0.15</v>
      </c>
      <c r="W53" s="201">
        <v>0.44</v>
      </c>
      <c r="X53" s="201">
        <v>1.4</v>
      </c>
      <c r="Y53" s="201">
        <v>0</v>
      </c>
      <c r="Z53" s="201">
        <v>2.64</v>
      </c>
      <c r="AA53" s="201">
        <v>11.79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9.6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17.760000000000002</v>
      </c>
      <c r="H54" s="201">
        <v>0</v>
      </c>
      <c r="I54" s="201">
        <v>0</v>
      </c>
      <c r="J54" s="201">
        <v>22.83</v>
      </c>
      <c r="K54" s="201">
        <v>38.32</v>
      </c>
      <c r="L54" s="201">
        <v>31.54</v>
      </c>
      <c r="M54" s="201">
        <v>0</v>
      </c>
      <c r="N54" s="201">
        <v>1.1299999999999999</v>
      </c>
      <c r="O54" s="201">
        <v>1.89</v>
      </c>
      <c r="P54" s="201">
        <v>2.3199999999999998</v>
      </c>
      <c r="Q54" s="201">
        <v>0.84</v>
      </c>
      <c r="R54" s="201">
        <v>4.99</v>
      </c>
      <c r="S54" s="201">
        <v>2.85</v>
      </c>
      <c r="T54" s="201">
        <v>0</v>
      </c>
      <c r="U54" s="201">
        <v>11.73</v>
      </c>
      <c r="V54" s="201">
        <v>0.15</v>
      </c>
      <c r="W54" s="201">
        <v>0.44</v>
      </c>
      <c r="X54" s="201">
        <v>1.4</v>
      </c>
      <c r="Y54" s="201">
        <v>0</v>
      </c>
      <c r="Z54" s="201">
        <v>34.68</v>
      </c>
      <c r="AA54" s="201">
        <v>11.79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9.6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17.760000000000002</v>
      </c>
      <c r="H55" s="201">
        <v>0</v>
      </c>
      <c r="I55" s="201">
        <v>0</v>
      </c>
      <c r="J55" s="201">
        <v>22.83</v>
      </c>
      <c r="K55" s="201">
        <v>38.32</v>
      </c>
      <c r="L55" s="201">
        <v>31.54</v>
      </c>
      <c r="M55" s="201">
        <v>0</v>
      </c>
      <c r="N55" s="201">
        <v>1.1299999999999999</v>
      </c>
      <c r="O55" s="201">
        <v>1.89</v>
      </c>
      <c r="P55" s="201">
        <v>2.3199999999999998</v>
      </c>
      <c r="Q55" s="201">
        <v>0.78</v>
      </c>
      <c r="R55" s="201">
        <v>4.99</v>
      </c>
      <c r="S55" s="201">
        <v>2.7</v>
      </c>
      <c r="T55" s="201">
        <v>0</v>
      </c>
      <c r="U55" s="201">
        <v>11.73</v>
      </c>
      <c r="V55" s="201">
        <v>1.1399999999999999</v>
      </c>
      <c r="W55" s="201">
        <v>6.01</v>
      </c>
      <c r="X55" s="201">
        <v>1.4</v>
      </c>
      <c r="Y55" s="201">
        <v>0</v>
      </c>
      <c r="Z55" s="201">
        <v>35</v>
      </c>
      <c r="AA55" s="201">
        <v>11.79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9.6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17.760000000000002</v>
      </c>
      <c r="H56" s="201">
        <v>0</v>
      </c>
      <c r="I56" s="201">
        <v>0</v>
      </c>
      <c r="J56" s="201">
        <v>22.83</v>
      </c>
      <c r="K56" s="201">
        <v>38.32</v>
      </c>
      <c r="L56" s="201">
        <v>31.54</v>
      </c>
      <c r="M56" s="201">
        <v>0</v>
      </c>
      <c r="N56" s="201">
        <v>1.1299999999999999</v>
      </c>
      <c r="O56" s="201">
        <v>1.89</v>
      </c>
      <c r="P56" s="201">
        <v>2.3199999999999998</v>
      </c>
      <c r="Q56" s="201">
        <v>0.84</v>
      </c>
      <c r="R56" s="201">
        <v>4.99</v>
      </c>
      <c r="S56" s="201">
        <v>2.85</v>
      </c>
      <c r="T56" s="201">
        <v>0</v>
      </c>
      <c r="U56" s="201">
        <v>11.73</v>
      </c>
      <c r="V56" s="201">
        <v>1.1399999999999999</v>
      </c>
      <c r="W56" s="201">
        <v>6.01</v>
      </c>
      <c r="X56" s="201">
        <v>18.22</v>
      </c>
      <c r="Y56" s="201">
        <v>0</v>
      </c>
      <c r="Z56" s="201">
        <v>35</v>
      </c>
      <c r="AA56" s="201">
        <v>11.79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9.6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17.760000000000002</v>
      </c>
      <c r="H57" s="201">
        <v>0</v>
      </c>
      <c r="I57" s="201">
        <v>0</v>
      </c>
      <c r="J57" s="201">
        <v>22.83</v>
      </c>
      <c r="K57" s="201">
        <v>38.32</v>
      </c>
      <c r="L57" s="201">
        <v>31.54</v>
      </c>
      <c r="M57" s="201">
        <v>0</v>
      </c>
      <c r="N57" s="201">
        <v>1.1299999999999999</v>
      </c>
      <c r="O57" s="201">
        <v>1.89</v>
      </c>
      <c r="P57" s="201">
        <v>2.3199999999999998</v>
      </c>
      <c r="Q57" s="201">
        <v>0.84</v>
      </c>
      <c r="R57" s="201">
        <v>4.99</v>
      </c>
      <c r="S57" s="201">
        <v>2.85</v>
      </c>
      <c r="T57" s="201">
        <v>0</v>
      </c>
      <c r="U57" s="201">
        <v>11.73</v>
      </c>
      <c r="V57" s="201">
        <v>1.1399999999999999</v>
      </c>
      <c r="W57" s="201">
        <v>6.01</v>
      </c>
      <c r="X57" s="201">
        <v>18.22</v>
      </c>
      <c r="Y57" s="201">
        <v>0</v>
      </c>
      <c r="Z57" s="201">
        <v>35</v>
      </c>
      <c r="AA57" s="201">
        <v>11.79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17.760000000000002</v>
      </c>
      <c r="H58" s="201">
        <v>0</v>
      </c>
      <c r="I58" s="201">
        <v>0</v>
      </c>
      <c r="J58" s="201">
        <v>22.83</v>
      </c>
      <c r="K58" s="201">
        <v>38.32</v>
      </c>
      <c r="L58" s="201">
        <v>31.54</v>
      </c>
      <c r="M58" s="201">
        <v>0</v>
      </c>
      <c r="N58" s="201">
        <v>1.1299999999999999</v>
      </c>
      <c r="O58" s="201">
        <v>1.89</v>
      </c>
      <c r="P58" s="201">
        <v>2.3199999999999998</v>
      </c>
      <c r="Q58" s="201">
        <v>0.84</v>
      </c>
      <c r="R58" s="201">
        <v>4.99</v>
      </c>
      <c r="S58" s="201">
        <v>2.85</v>
      </c>
      <c r="T58" s="201">
        <v>0</v>
      </c>
      <c r="U58" s="201">
        <v>11.73</v>
      </c>
      <c r="V58" s="201">
        <v>1.1399999999999999</v>
      </c>
      <c r="W58" s="201">
        <v>6.01</v>
      </c>
      <c r="X58" s="201">
        <v>18.22</v>
      </c>
      <c r="Y58" s="201">
        <v>0</v>
      </c>
      <c r="Z58" s="201">
        <v>35</v>
      </c>
      <c r="AA58" s="201">
        <v>11.79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17.760000000000002</v>
      </c>
      <c r="H59" s="201">
        <v>0</v>
      </c>
      <c r="I59" s="201">
        <v>0</v>
      </c>
      <c r="J59" s="201">
        <v>22.83</v>
      </c>
      <c r="K59" s="201">
        <v>38.32</v>
      </c>
      <c r="L59" s="201">
        <v>31.54</v>
      </c>
      <c r="M59" s="201">
        <v>0</v>
      </c>
      <c r="N59" s="201">
        <v>1.1299999999999999</v>
      </c>
      <c r="O59" s="201">
        <v>1.89</v>
      </c>
      <c r="P59" s="201">
        <v>2.3199999999999998</v>
      </c>
      <c r="Q59" s="201">
        <v>0.84</v>
      </c>
      <c r="R59" s="201">
        <v>4.99</v>
      </c>
      <c r="S59" s="201">
        <v>2.85</v>
      </c>
      <c r="T59" s="201">
        <v>0</v>
      </c>
      <c r="U59" s="201">
        <v>11.73</v>
      </c>
      <c r="V59" s="201">
        <v>1.1399999999999999</v>
      </c>
      <c r="W59" s="201">
        <v>6.01</v>
      </c>
      <c r="X59" s="201">
        <v>1.4</v>
      </c>
      <c r="Y59" s="201">
        <v>0</v>
      </c>
      <c r="Z59" s="201">
        <v>35</v>
      </c>
      <c r="AA59" s="201">
        <v>11.79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17.760000000000002</v>
      </c>
      <c r="H60" s="201">
        <v>0</v>
      </c>
      <c r="I60" s="201">
        <v>0</v>
      </c>
      <c r="J60" s="201">
        <v>22.83</v>
      </c>
      <c r="K60" s="201">
        <v>38.32</v>
      </c>
      <c r="L60" s="201">
        <v>31.54</v>
      </c>
      <c r="M60" s="201">
        <v>0</v>
      </c>
      <c r="N60" s="201">
        <v>1.1299999999999999</v>
      </c>
      <c r="O60" s="201">
        <v>1.89</v>
      </c>
      <c r="P60" s="201">
        <v>2.3199999999999998</v>
      </c>
      <c r="Q60" s="201">
        <v>0.84</v>
      </c>
      <c r="R60" s="201">
        <v>4.99</v>
      </c>
      <c r="S60" s="201">
        <v>2.85</v>
      </c>
      <c r="T60" s="201">
        <v>0</v>
      </c>
      <c r="U60" s="201">
        <v>11.73</v>
      </c>
      <c r="V60" s="201">
        <v>0.15</v>
      </c>
      <c r="W60" s="201">
        <v>0.44</v>
      </c>
      <c r="X60" s="201">
        <v>1.4</v>
      </c>
      <c r="Y60" s="201">
        <v>0</v>
      </c>
      <c r="Z60" s="201">
        <v>35</v>
      </c>
      <c r="AA60" s="201">
        <v>11.79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17.760000000000002</v>
      </c>
      <c r="H61" s="201">
        <v>0</v>
      </c>
      <c r="I61" s="201">
        <v>0</v>
      </c>
      <c r="J61" s="201">
        <v>22.83</v>
      </c>
      <c r="K61" s="201">
        <v>38.32</v>
      </c>
      <c r="L61" s="201">
        <v>31.54</v>
      </c>
      <c r="M61" s="201">
        <v>0</v>
      </c>
      <c r="N61" s="201">
        <v>1.1299999999999999</v>
      </c>
      <c r="O61" s="201">
        <v>1.89</v>
      </c>
      <c r="P61" s="201">
        <v>2.3199999999999998</v>
      </c>
      <c r="Q61" s="201">
        <v>0.84</v>
      </c>
      <c r="R61" s="201">
        <v>4.99</v>
      </c>
      <c r="S61" s="201">
        <v>2.85</v>
      </c>
      <c r="T61" s="201">
        <v>0</v>
      </c>
      <c r="U61" s="201">
        <v>11.73</v>
      </c>
      <c r="V61" s="201">
        <v>0.15</v>
      </c>
      <c r="W61" s="201">
        <v>0.44</v>
      </c>
      <c r="X61" s="201">
        <v>1.4</v>
      </c>
      <c r="Y61" s="201">
        <v>0</v>
      </c>
      <c r="Z61" s="201">
        <v>35</v>
      </c>
      <c r="AA61" s="201">
        <v>11.79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17.760000000000002</v>
      </c>
      <c r="H62" s="201">
        <v>0</v>
      </c>
      <c r="I62" s="201">
        <v>0</v>
      </c>
      <c r="J62" s="201">
        <v>22.83</v>
      </c>
      <c r="K62" s="201">
        <v>38.32</v>
      </c>
      <c r="L62" s="201">
        <v>31.54</v>
      </c>
      <c r="M62" s="201">
        <v>0</v>
      </c>
      <c r="N62" s="201">
        <v>1.1299999999999999</v>
      </c>
      <c r="O62" s="201">
        <v>1.89</v>
      </c>
      <c r="P62" s="201">
        <v>2.3199999999999998</v>
      </c>
      <c r="Q62" s="201">
        <v>0.84</v>
      </c>
      <c r="R62" s="201">
        <v>4.99</v>
      </c>
      <c r="S62" s="201">
        <v>2.85</v>
      </c>
      <c r="T62" s="201">
        <v>0</v>
      </c>
      <c r="U62" s="201">
        <v>11.73</v>
      </c>
      <c r="V62" s="201">
        <v>0.15</v>
      </c>
      <c r="W62" s="201">
        <v>0.44</v>
      </c>
      <c r="X62" s="201">
        <v>1.4</v>
      </c>
      <c r="Y62" s="201">
        <v>0</v>
      </c>
      <c r="Z62" s="201">
        <v>35</v>
      </c>
      <c r="AA62" s="201">
        <v>11.79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17.760000000000002</v>
      </c>
      <c r="H63" s="201">
        <v>0</v>
      </c>
      <c r="I63" s="201">
        <v>0</v>
      </c>
      <c r="J63" s="201">
        <v>22.83</v>
      </c>
      <c r="K63" s="201">
        <v>42.32</v>
      </c>
      <c r="L63" s="201">
        <v>31.54</v>
      </c>
      <c r="M63" s="201">
        <v>0</v>
      </c>
      <c r="N63" s="201">
        <v>1.1299999999999999</v>
      </c>
      <c r="O63" s="201">
        <v>1.89</v>
      </c>
      <c r="P63" s="201">
        <v>2.3199999999999998</v>
      </c>
      <c r="Q63" s="201">
        <v>0.84</v>
      </c>
      <c r="R63" s="201">
        <v>4.99</v>
      </c>
      <c r="S63" s="201">
        <v>3.06</v>
      </c>
      <c r="T63" s="201">
        <v>0</v>
      </c>
      <c r="U63" s="201">
        <v>11.73</v>
      </c>
      <c r="V63" s="201">
        <v>0.15</v>
      </c>
      <c r="W63" s="201">
        <v>0.44</v>
      </c>
      <c r="X63" s="201">
        <v>1.4</v>
      </c>
      <c r="Y63" s="201">
        <v>0</v>
      </c>
      <c r="Z63" s="201">
        <v>35</v>
      </c>
      <c r="AA63" s="201">
        <v>11.79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17.760000000000002</v>
      </c>
      <c r="H64" s="201">
        <v>0</v>
      </c>
      <c r="I64" s="201">
        <v>0</v>
      </c>
      <c r="J64" s="201">
        <v>22.83</v>
      </c>
      <c r="K64" s="201">
        <v>43.62</v>
      </c>
      <c r="L64" s="201">
        <v>31.54</v>
      </c>
      <c r="M64" s="201">
        <v>0</v>
      </c>
      <c r="N64" s="201">
        <v>1.1299999999999999</v>
      </c>
      <c r="O64" s="201">
        <v>1.89</v>
      </c>
      <c r="P64" s="201">
        <v>2.3199999999999998</v>
      </c>
      <c r="Q64" s="201">
        <v>0.84</v>
      </c>
      <c r="R64" s="201">
        <v>4.99</v>
      </c>
      <c r="S64" s="201">
        <v>2.85</v>
      </c>
      <c r="T64" s="201">
        <v>0</v>
      </c>
      <c r="U64" s="201">
        <v>11.73</v>
      </c>
      <c r="V64" s="201">
        <v>0.15</v>
      </c>
      <c r="W64" s="201">
        <v>0.44</v>
      </c>
      <c r="X64" s="201">
        <v>1.4</v>
      </c>
      <c r="Y64" s="201">
        <v>0</v>
      </c>
      <c r="Z64" s="201">
        <v>35</v>
      </c>
      <c r="AA64" s="201">
        <v>11.79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17.760000000000002</v>
      </c>
      <c r="H65" s="201">
        <v>0</v>
      </c>
      <c r="I65" s="201">
        <v>0</v>
      </c>
      <c r="J65" s="201">
        <v>22.83</v>
      </c>
      <c r="K65" s="201">
        <v>44.63</v>
      </c>
      <c r="L65" s="201">
        <v>31.54</v>
      </c>
      <c r="M65" s="201">
        <v>0</v>
      </c>
      <c r="N65" s="201">
        <v>1.1299999999999999</v>
      </c>
      <c r="O65" s="201">
        <v>1.89</v>
      </c>
      <c r="P65" s="201">
        <v>2.3199999999999998</v>
      </c>
      <c r="Q65" s="201">
        <v>0.84</v>
      </c>
      <c r="R65" s="201">
        <v>4.99</v>
      </c>
      <c r="S65" s="201">
        <v>2.85</v>
      </c>
      <c r="T65" s="201">
        <v>0</v>
      </c>
      <c r="U65" s="201">
        <v>11.73</v>
      </c>
      <c r="V65" s="201">
        <v>0.15</v>
      </c>
      <c r="W65" s="201">
        <v>0.44</v>
      </c>
      <c r="X65" s="201">
        <v>1.4</v>
      </c>
      <c r="Y65" s="201">
        <v>0</v>
      </c>
      <c r="Z65" s="201">
        <v>35</v>
      </c>
      <c r="AA65" s="201">
        <v>11.79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17.760000000000002</v>
      </c>
      <c r="H66" s="201">
        <v>0</v>
      </c>
      <c r="I66" s="201">
        <v>0</v>
      </c>
      <c r="J66" s="201">
        <v>22.83</v>
      </c>
      <c r="K66" s="201">
        <v>44.65</v>
      </c>
      <c r="L66" s="201">
        <v>31.54</v>
      </c>
      <c r="M66" s="201">
        <v>0</v>
      </c>
      <c r="N66" s="201">
        <v>1.1299999999999999</v>
      </c>
      <c r="O66" s="201">
        <v>1.89</v>
      </c>
      <c r="P66" s="201">
        <v>2.3199999999999998</v>
      </c>
      <c r="Q66" s="201">
        <v>0.84</v>
      </c>
      <c r="R66" s="201">
        <v>4.99</v>
      </c>
      <c r="S66" s="201">
        <v>2.85</v>
      </c>
      <c r="T66" s="201">
        <v>0</v>
      </c>
      <c r="U66" s="201">
        <v>11.73</v>
      </c>
      <c r="V66" s="201">
        <v>0.15</v>
      </c>
      <c r="W66" s="201">
        <v>0.44</v>
      </c>
      <c r="X66" s="201">
        <v>1.4</v>
      </c>
      <c r="Y66" s="201">
        <v>0</v>
      </c>
      <c r="Z66" s="201">
        <v>35</v>
      </c>
      <c r="AA66" s="201">
        <v>11.79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17.760000000000002</v>
      </c>
      <c r="H67" s="201">
        <v>0</v>
      </c>
      <c r="I67" s="201">
        <v>0</v>
      </c>
      <c r="J67" s="201">
        <v>22.83</v>
      </c>
      <c r="K67" s="201">
        <v>42.41</v>
      </c>
      <c r="L67" s="201">
        <v>31.54</v>
      </c>
      <c r="M67" s="201">
        <v>0</v>
      </c>
      <c r="N67" s="201">
        <v>1.1299999999999999</v>
      </c>
      <c r="O67" s="201">
        <v>1.89</v>
      </c>
      <c r="P67" s="201">
        <v>2.3199999999999998</v>
      </c>
      <c r="Q67" s="201">
        <v>0.84</v>
      </c>
      <c r="R67" s="201">
        <v>4.99</v>
      </c>
      <c r="S67" s="201">
        <v>2.85</v>
      </c>
      <c r="T67" s="201">
        <v>0</v>
      </c>
      <c r="U67" s="201">
        <v>11.73</v>
      </c>
      <c r="V67" s="201">
        <v>0.15</v>
      </c>
      <c r="W67" s="201">
        <v>0.44</v>
      </c>
      <c r="X67" s="201">
        <v>1.4</v>
      </c>
      <c r="Y67" s="201">
        <v>0</v>
      </c>
      <c r="Z67" s="201">
        <v>2.64</v>
      </c>
      <c r="AA67" s="201">
        <v>11.79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</v>
      </c>
      <c r="AL67" s="201">
        <v>0</v>
      </c>
      <c r="AM67" s="201">
        <v>0</v>
      </c>
      <c r="AN67" s="201">
        <v>0</v>
      </c>
      <c r="AO67" s="201">
        <v>216</v>
      </c>
      <c r="AP67" s="201">
        <v>6.75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17.760000000000002</v>
      </c>
      <c r="H68" s="201">
        <v>0</v>
      </c>
      <c r="I68" s="201">
        <v>0</v>
      </c>
      <c r="J68" s="201">
        <v>22.83</v>
      </c>
      <c r="K68" s="201">
        <v>40.22</v>
      </c>
      <c r="L68" s="201">
        <v>19.02</v>
      </c>
      <c r="M68" s="201">
        <v>0</v>
      </c>
      <c r="N68" s="201">
        <v>1.1299999999999999</v>
      </c>
      <c r="O68" s="201">
        <v>1.89</v>
      </c>
      <c r="P68" s="201">
        <v>2.3199999999999998</v>
      </c>
      <c r="Q68" s="201">
        <v>0.84</v>
      </c>
      <c r="R68" s="201">
        <v>4.99</v>
      </c>
      <c r="S68" s="201">
        <v>2.85</v>
      </c>
      <c r="T68" s="201">
        <v>0</v>
      </c>
      <c r="U68" s="201">
        <v>11.73</v>
      </c>
      <c r="V68" s="201">
        <v>0.15</v>
      </c>
      <c r="W68" s="201">
        <v>0.44</v>
      </c>
      <c r="X68" s="201">
        <v>1.4</v>
      </c>
      <c r="Y68" s="201">
        <v>0</v>
      </c>
      <c r="Z68" s="201">
        <v>2.64</v>
      </c>
      <c r="AA68" s="201">
        <v>11.79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</v>
      </c>
      <c r="AL68" s="201">
        <v>0</v>
      </c>
      <c r="AM68" s="201">
        <v>0</v>
      </c>
      <c r="AN68" s="201">
        <v>0</v>
      </c>
      <c r="AO68" s="201">
        <v>216</v>
      </c>
      <c r="AP68" s="201">
        <v>6.75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17.760000000000002</v>
      </c>
      <c r="H69" s="201">
        <v>0</v>
      </c>
      <c r="I69" s="201">
        <v>0</v>
      </c>
      <c r="J69" s="201">
        <v>22.83</v>
      </c>
      <c r="K69" s="201">
        <v>37.9</v>
      </c>
      <c r="L69" s="201">
        <v>19.02</v>
      </c>
      <c r="M69" s="201">
        <v>0</v>
      </c>
      <c r="N69" s="201">
        <v>1.1299999999999999</v>
      </c>
      <c r="O69" s="201">
        <v>1.89</v>
      </c>
      <c r="P69" s="201">
        <v>2.3199999999999998</v>
      </c>
      <c r="Q69" s="201">
        <v>0.84</v>
      </c>
      <c r="R69" s="201">
        <v>0.4</v>
      </c>
      <c r="S69" s="201">
        <v>2.85</v>
      </c>
      <c r="T69" s="201">
        <v>0</v>
      </c>
      <c r="U69" s="201">
        <v>11.73</v>
      </c>
      <c r="V69" s="201">
        <v>0.15</v>
      </c>
      <c r="W69" s="201">
        <v>0.44</v>
      </c>
      <c r="X69" s="201">
        <v>1.4</v>
      </c>
      <c r="Y69" s="201">
        <v>0</v>
      </c>
      <c r="Z69" s="201">
        <v>2.64</v>
      </c>
      <c r="AA69" s="201">
        <v>11.79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</v>
      </c>
      <c r="AL69" s="201">
        <v>0</v>
      </c>
      <c r="AM69" s="201">
        <v>0</v>
      </c>
      <c r="AN69" s="201">
        <v>0</v>
      </c>
      <c r="AO69" s="201">
        <v>216</v>
      </c>
      <c r="AP69" s="201">
        <v>6.75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17.760000000000002</v>
      </c>
      <c r="H70" s="201">
        <v>0</v>
      </c>
      <c r="I70" s="201">
        <v>0</v>
      </c>
      <c r="J70" s="201">
        <v>22.83</v>
      </c>
      <c r="K70" s="201">
        <v>36.64</v>
      </c>
      <c r="L70" s="201">
        <v>31.54</v>
      </c>
      <c r="M70" s="201">
        <v>0</v>
      </c>
      <c r="N70" s="201">
        <v>1.1299999999999999</v>
      </c>
      <c r="O70" s="201">
        <v>1.89</v>
      </c>
      <c r="P70" s="201">
        <v>2.3199999999999998</v>
      </c>
      <c r="Q70" s="201">
        <v>0.84</v>
      </c>
      <c r="R70" s="201">
        <v>0.4</v>
      </c>
      <c r="S70" s="201">
        <v>2.85</v>
      </c>
      <c r="T70" s="201">
        <v>0</v>
      </c>
      <c r="U70" s="201">
        <v>11.73</v>
      </c>
      <c r="V70" s="201">
        <v>0.15</v>
      </c>
      <c r="W70" s="201">
        <v>0.44</v>
      </c>
      <c r="X70" s="201">
        <v>1.4</v>
      </c>
      <c r="Y70" s="201">
        <v>0</v>
      </c>
      <c r="Z70" s="201">
        <v>2.64</v>
      </c>
      <c r="AA70" s="201">
        <v>11.79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</v>
      </c>
      <c r="AL70" s="201">
        <v>0</v>
      </c>
      <c r="AM70" s="201">
        <v>0</v>
      </c>
      <c r="AN70" s="201">
        <v>0</v>
      </c>
      <c r="AO70" s="201">
        <v>216</v>
      </c>
      <c r="AP70" s="201">
        <v>6.75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17.760000000000002</v>
      </c>
      <c r="H71" s="201">
        <v>0</v>
      </c>
      <c r="I71" s="201">
        <v>0</v>
      </c>
      <c r="J71" s="201">
        <v>22.83</v>
      </c>
      <c r="K71" s="201">
        <v>36.64</v>
      </c>
      <c r="L71" s="201">
        <v>0.61</v>
      </c>
      <c r="M71" s="201">
        <v>0</v>
      </c>
      <c r="N71" s="201">
        <v>1.1299999999999999</v>
      </c>
      <c r="O71" s="201">
        <v>1.89</v>
      </c>
      <c r="P71" s="201">
        <v>2.3199999999999998</v>
      </c>
      <c r="Q71" s="201">
        <v>0.1</v>
      </c>
      <c r="R71" s="201">
        <v>0.4</v>
      </c>
      <c r="S71" s="201">
        <v>0.25</v>
      </c>
      <c r="T71" s="201">
        <v>0</v>
      </c>
      <c r="U71" s="201">
        <v>11.73</v>
      </c>
      <c r="V71" s="201">
        <v>0.15</v>
      </c>
      <c r="W71" s="201">
        <v>0.44</v>
      </c>
      <c r="X71" s="201">
        <v>1.4</v>
      </c>
      <c r="Y71" s="201">
        <v>0</v>
      </c>
      <c r="Z71" s="201">
        <v>2.64</v>
      </c>
      <c r="AA71" s="201">
        <v>0.86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9.6</v>
      </c>
      <c r="AL71" s="201">
        <v>0</v>
      </c>
      <c r="AM71" s="201">
        <v>0</v>
      </c>
      <c r="AN71" s="201">
        <v>0</v>
      </c>
      <c r="AO71" s="201">
        <v>207</v>
      </c>
      <c r="AP71" s="201">
        <v>15.75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17.760000000000002</v>
      </c>
      <c r="H72" s="201">
        <v>0</v>
      </c>
      <c r="I72" s="201">
        <v>0</v>
      </c>
      <c r="J72" s="201">
        <v>22.83</v>
      </c>
      <c r="K72" s="201">
        <v>13.64</v>
      </c>
      <c r="L72" s="201">
        <v>2.44</v>
      </c>
      <c r="M72" s="201">
        <v>0</v>
      </c>
      <c r="N72" s="201">
        <v>1.1299999999999999</v>
      </c>
      <c r="O72" s="201">
        <v>1.89</v>
      </c>
      <c r="P72" s="201">
        <v>2.3199999999999998</v>
      </c>
      <c r="Q72" s="201">
        <v>0.1</v>
      </c>
      <c r="R72" s="201">
        <v>0.4</v>
      </c>
      <c r="S72" s="201">
        <v>0.25</v>
      </c>
      <c r="T72" s="201">
        <v>0</v>
      </c>
      <c r="U72" s="201">
        <v>11.73</v>
      </c>
      <c r="V72" s="201">
        <v>0.15</v>
      </c>
      <c r="W72" s="201">
        <v>0.44</v>
      </c>
      <c r="X72" s="201">
        <v>1.4</v>
      </c>
      <c r="Y72" s="201">
        <v>0</v>
      </c>
      <c r="Z72" s="201">
        <v>2.64</v>
      </c>
      <c r="AA72" s="201">
        <v>0.86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9.6</v>
      </c>
      <c r="AL72" s="201">
        <v>0</v>
      </c>
      <c r="AM72" s="201">
        <v>0</v>
      </c>
      <c r="AN72" s="201">
        <v>0</v>
      </c>
      <c r="AO72" s="201">
        <v>193.5</v>
      </c>
      <c r="AP72" s="201">
        <v>29.25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17.760000000000002</v>
      </c>
      <c r="H73" s="201">
        <v>0</v>
      </c>
      <c r="I73" s="201">
        <v>0</v>
      </c>
      <c r="J73" s="201">
        <v>22.83</v>
      </c>
      <c r="K73" s="201">
        <v>2.67</v>
      </c>
      <c r="L73" s="201">
        <v>2.44</v>
      </c>
      <c r="M73" s="201">
        <v>0</v>
      </c>
      <c r="N73" s="201">
        <v>1.1299999999999999</v>
      </c>
      <c r="O73" s="201">
        <v>1.89</v>
      </c>
      <c r="P73" s="201">
        <v>2.3199999999999998</v>
      </c>
      <c r="Q73" s="201">
        <v>0.1</v>
      </c>
      <c r="R73" s="201">
        <v>0.4</v>
      </c>
      <c r="S73" s="201">
        <v>0.25</v>
      </c>
      <c r="T73" s="201">
        <v>0</v>
      </c>
      <c r="U73" s="201">
        <v>11.73</v>
      </c>
      <c r="V73" s="201">
        <v>0.15</v>
      </c>
      <c r="W73" s="201">
        <v>0.44</v>
      </c>
      <c r="X73" s="201">
        <v>1.4</v>
      </c>
      <c r="Y73" s="201">
        <v>0</v>
      </c>
      <c r="Z73" s="201">
        <v>2.64</v>
      </c>
      <c r="AA73" s="201">
        <v>0.86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174.38</v>
      </c>
      <c r="AP73" s="201">
        <v>48.38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17.760000000000002</v>
      </c>
      <c r="H74" s="201">
        <v>0</v>
      </c>
      <c r="I74" s="201">
        <v>0</v>
      </c>
      <c r="J74" s="201">
        <v>22.83</v>
      </c>
      <c r="K74" s="201">
        <v>2.67</v>
      </c>
      <c r="L74" s="201">
        <v>2.44</v>
      </c>
      <c r="M74" s="201">
        <v>0</v>
      </c>
      <c r="N74" s="201">
        <v>1.1299999999999999</v>
      </c>
      <c r="O74" s="201">
        <v>1.89</v>
      </c>
      <c r="P74" s="201">
        <v>2.3199999999999998</v>
      </c>
      <c r="Q74" s="201">
        <v>0.1</v>
      </c>
      <c r="R74" s="201">
        <v>0.4</v>
      </c>
      <c r="S74" s="201">
        <v>0.25</v>
      </c>
      <c r="T74" s="201">
        <v>0</v>
      </c>
      <c r="U74" s="201">
        <v>11.73</v>
      </c>
      <c r="V74" s="201">
        <v>0.15</v>
      </c>
      <c r="W74" s="201">
        <v>0.44</v>
      </c>
      <c r="X74" s="201">
        <v>1.4</v>
      </c>
      <c r="Y74" s="201">
        <v>0</v>
      </c>
      <c r="Z74" s="201">
        <v>2.64</v>
      </c>
      <c r="AA74" s="201">
        <v>0.86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174.38</v>
      </c>
      <c r="AP74" s="201">
        <v>48.38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17.760000000000002</v>
      </c>
      <c r="H75" s="201">
        <v>0</v>
      </c>
      <c r="I75" s="201">
        <v>0</v>
      </c>
      <c r="J75" s="201">
        <v>22.83</v>
      </c>
      <c r="K75" s="201">
        <v>3.05</v>
      </c>
      <c r="L75" s="201">
        <v>2.44</v>
      </c>
      <c r="M75" s="201">
        <v>0</v>
      </c>
      <c r="N75" s="201">
        <v>1.1299999999999999</v>
      </c>
      <c r="O75" s="201">
        <v>1.89</v>
      </c>
      <c r="P75" s="201">
        <v>2.3199999999999998</v>
      </c>
      <c r="Q75" s="201">
        <v>0.1</v>
      </c>
      <c r="R75" s="201">
        <v>0.4</v>
      </c>
      <c r="S75" s="201">
        <v>0.25</v>
      </c>
      <c r="T75" s="201">
        <v>0</v>
      </c>
      <c r="U75" s="201">
        <v>11.73</v>
      </c>
      <c r="V75" s="201">
        <v>0.15</v>
      </c>
      <c r="W75" s="201">
        <v>0.44</v>
      </c>
      <c r="X75" s="201">
        <v>1.4</v>
      </c>
      <c r="Y75" s="201">
        <v>0</v>
      </c>
      <c r="Z75" s="201">
        <v>2.64</v>
      </c>
      <c r="AA75" s="201">
        <v>0.86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3.46</v>
      </c>
      <c r="AL75" s="201">
        <v>0</v>
      </c>
      <c r="AM75" s="201">
        <v>0</v>
      </c>
      <c r="AN75" s="201">
        <v>0</v>
      </c>
      <c r="AO75" s="201">
        <v>174.38</v>
      </c>
      <c r="AP75" s="201">
        <v>48.38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17.760000000000002</v>
      </c>
      <c r="H76" s="201">
        <v>0</v>
      </c>
      <c r="I76" s="201">
        <v>0</v>
      </c>
      <c r="J76" s="201">
        <v>22.83</v>
      </c>
      <c r="K76" s="201">
        <v>3.05</v>
      </c>
      <c r="L76" s="201">
        <v>2.44</v>
      </c>
      <c r="M76" s="201">
        <v>0</v>
      </c>
      <c r="N76" s="201">
        <v>1.1299999999999999</v>
      </c>
      <c r="O76" s="201">
        <v>1.89</v>
      </c>
      <c r="P76" s="201">
        <v>2.3199999999999998</v>
      </c>
      <c r="Q76" s="201">
        <v>0.1</v>
      </c>
      <c r="R76" s="201">
        <v>0.4</v>
      </c>
      <c r="S76" s="201">
        <v>0.25</v>
      </c>
      <c r="T76" s="201">
        <v>0</v>
      </c>
      <c r="U76" s="201">
        <v>11.73</v>
      </c>
      <c r="V76" s="201">
        <v>0.15</v>
      </c>
      <c r="W76" s="201">
        <v>0.44</v>
      </c>
      <c r="X76" s="201">
        <v>1.4</v>
      </c>
      <c r="Y76" s="201">
        <v>0</v>
      </c>
      <c r="Z76" s="201">
        <v>2.64</v>
      </c>
      <c r="AA76" s="201">
        <v>0.86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3.46</v>
      </c>
      <c r="AL76" s="201">
        <v>0</v>
      </c>
      <c r="AM76" s="201">
        <v>0</v>
      </c>
      <c r="AN76" s="201">
        <v>0</v>
      </c>
      <c r="AO76" s="201">
        <v>174.38</v>
      </c>
      <c r="AP76" s="201">
        <v>48.38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17.760000000000002</v>
      </c>
      <c r="H77" s="201">
        <v>0</v>
      </c>
      <c r="I77" s="201">
        <v>0</v>
      </c>
      <c r="J77" s="201">
        <v>22.83</v>
      </c>
      <c r="K77" s="201">
        <v>3.05</v>
      </c>
      <c r="L77" s="201">
        <v>2.44</v>
      </c>
      <c r="M77" s="201">
        <v>0</v>
      </c>
      <c r="N77" s="201">
        <v>1.1299999999999999</v>
      </c>
      <c r="O77" s="201">
        <v>1.89</v>
      </c>
      <c r="P77" s="201">
        <v>2.3199999999999998</v>
      </c>
      <c r="Q77" s="201">
        <v>0.1</v>
      </c>
      <c r="R77" s="201">
        <v>0.4</v>
      </c>
      <c r="S77" s="201">
        <v>0.25</v>
      </c>
      <c r="T77" s="201">
        <v>0</v>
      </c>
      <c r="U77" s="201">
        <v>11.73</v>
      </c>
      <c r="V77" s="201">
        <v>0.15</v>
      </c>
      <c r="W77" s="201">
        <v>0.44</v>
      </c>
      <c r="X77" s="201">
        <v>1.4</v>
      </c>
      <c r="Y77" s="201">
        <v>0</v>
      </c>
      <c r="Z77" s="201">
        <v>2.64</v>
      </c>
      <c r="AA77" s="201">
        <v>0.86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3.46</v>
      </c>
      <c r="AL77" s="201">
        <v>0</v>
      </c>
      <c r="AM77" s="201">
        <v>0</v>
      </c>
      <c r="AN77" s="201">
        <v>0</v>
      </c>
      <c r="AO77" s="201">
        <v>174.38</v>
      </c>
      <c r="AP77" s="201">
        <v>48.38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17.760000000000002</v>
      </c>
      <c r="H78" s="201">
        <v>0</v>
      </c>
      <c r="I78" s="201">
        <v>0</v>
      </c>
      <c r="J78" s="201">
        <v>22.83</v>
      </c>
      <c r="K78" s="201">
        <v>3.05</v>
      </c>
      <c r="L78" s="201">
        <v>2.44</v>
      </c>
      <c r="M78" s="201">
        <v>0</v>
      </c>
      <c r="N78" s="201">
        <v>1.1299999999999999</v>
      </c>
      <c r="O78" s="201">
        <v>1.89</v>
      </c>
      <c r="P78" s="201">
        <v>2.3199999999999998</v>
      </c>
      <c r="Q78" s="201">
        <v>0.1</v>
      </c>
      <c r="R78" s="201">
        <v>0.4</v>
      </c>
      <c r="S78" s="201">
        <v>0.25</v>
      </c>
      <c r="T78" s="201">
        <v>0</v>
      </c>
      <c r="U78" s="201">
        <v>11.73</v>
      </c>
      <c r="V78" s="201">
        <v>0.15</v>
      </c>
      <c r="W78" s="201">
        <v>0.44</v>
      </c>
      <c r="X78" s="201">
        <v>1.4</v>
      </c>
      <c r="Y78" s="201">
        <v>0</v>
      </c>
      <c r="Z78" s="201">
        <v>2.64</v>
      </c>
      <c r="AA78" s="201">
        <v>0.86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3.46</v>
      </c>
      <c r="AL78" s="201">
        <v>0</v>
      </c>
      <c r="AM78" s="201">
        <v>0</v>
      </c>
      <c r="AN78" s="201">
        <v>0</v>
      </c>
      <c r="AO78" s="201">
        <v>174.38</v>
      </c>
      <c r="AP78" s="201">
        <v>48.38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17.760000000000002</v>
      </c>
      <c r="H79" s="201">
        <v>0</v>
      </c>
      <c r="I79" s="201">
        <v>0</v>
      </c>
      <c r="J79" s="201">
        <v>22.83</v>
      </c>
      <c r="K79" s="201">
        <v>3.05</v>
      </c>
      <c r="L79" s="201">
        <v>2.44</v>
      </c>
      <c r="M79" s="201">
        <v>0</v>
      </c>
      <c r="N79" s="201">
        <v>1.1299999999999999</v>
      </c>
      <c r="O79" s="201">
        <v>1.89</v>
      </c>
      <c r="P79" s="201">
        <v>2.3199999999999998</v>
      </c>
      <c r="Q79" s="201">
        <v>0.1</v>
      </c>
      <c r="R79" s="201">
        <v>0.4</v>
      </c>
      <c r="S79" s="201">
        <v>0.25</v>
      </c>
      <c r="T79" s="201">
        <v>0</v>
      </c>
      <c r="U79" s="201">
        <v>11.73</v>
      </c>
      <c r="V79" s="201">
        <v>0.15</v>
      </c>
      <c r="W79" s="201">
        <v>0.44</v>
      </c>
      <c r="X79" s="201">
        <v>1.4</v>
      </c>
      <c r="Y79" s="201">
        <v>0</v>
      </c>
      <c r="Z79" s="201">
        <v>2.64</v>
      </c>
      <c r="AA79" s="201">
        <v>0.86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3.46</v>
      </c>
      <c r="AL79" s="201">
        <v>0</v>
      </c>
      <c r="AM79" s="201">
        <v>0</v>
      </c>
      <c r="AN79" s="201">
        <v>0</v>
      </c>
      <c r="AO79" s="201">
        <v>174.38</v>
      </c>
      <c r="AP79" s="201">
        <v>48.38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17.760000000000002</v>
      </c>
      <c r="H80" s="201">
        <v>0</v>
      </c>
      <c r="I80" s="201">
        <v>0</v>
      </c>
      <c r="J80" s="201">
        <v>22.83</v>
      </c>
      <c r="K80" s="201">
        <v>3.05</v>
      </c>
      <c r="L80" s="201">
        <v>2.44</v>
      </c>
      <c r="M80" s="201">
        <v>0</v>
      </c>
      <c r="N80" s="201">
        <v>1.1299999999999999</v>
      </c>
      <c r="O80" s="201">
        <v>1.89</v>
      </c>
      <c r="P80" s="201">
        <v>2.3199999999999998</v>
      </c>
      <c r="Q80" s="201">
        <v>0.1</v>
      </c>
      <c r="R80" s="201">
        <v>0.4</v>
      </c>
      <c r="S80" s="201">
        <v>0.25</v>
      </c>
      <c r="T80" s="201">
        <v>0</v>
      </c>
      <c r="U80" s="201">
        <v>11.73</v>
      </c>
      <c r="V80" s="201">
        <v>0.15</v>
      </c>
      <c r="W80" s="201">
        <v>0.44</v>
      </c>
      <c r="X80" s="201">
        <v>1.4</v>
      </c>
      <c r="Y80" s="201">
        <v>0</v>
      </c>
      <c r="Z80" s="201">
        <v>2.64</v>
      </c>
      <c r="AA80" s="201">
        <v>0.86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3.46</v>
      </c>
      <c r="AL80" s="201">
        <v>0</v>
      </c>
      <c r="AM80" s="201">
        <v>0</v>
      </c>
      <c r="AN80" s="201">
        <v>0</v>
      </c>
      <c r="AO80" s="201">
        <v>174.38</v>
      </c>
      <c r="AP80" s="201">
        <v>48.38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17.760000000000002</v>
      </c>
      <c r="H81" s="201">
        <v>0</v>
      </c>
      <c r="I81" s="201">
        <v>0</v>
      </c>
      <c r="J81" s="201">
        <v>22.83</v>
      </c>
      <c r="K81" s="201">
        <v>3.05</v>
      </c>
      <c r="L81" s="201">
        <v>2.44</v>
      </c>
      <c r="M81" s="201">
        <v>0</v>
      </c>
      <c r="N81" s="201">
        <v>1.1299999999999999</v>
      </c>
      <c r="O81" s="201">
        <v>1.89</v>
      </c>
      <c r="P81" s="201">
        <v>2.3199999999999998</v>
      </c>
      <c r="Q81" s="201">
        <v>0.1</v>
      </c>
      <c r="R81" s="201">
        <v>0.4</v>
      </c>
      <c r="S81" s="201">
        <v>0.25</v>
      </c>
      <c r="T81" s="201">
        <v>0</v>
      </c>
      <c r="U81" s="201">
        <v>11.73</v>
      </c>
      <c r="V81" s="201">
        <v>0.15</v>
      </c>
      <c r="W81" s="201">
        <v>0.44</v>
      </c>
      <c r="X81" s="201">
        <v>1.4</v>
      </c>
      <c r="Y81" s="201">
        <v>0</v>
      </c>
      <c r="Z81" s="201">
        <v>2.64</v>
      </c>
      <c r="AA81" s="201">
        <v>0.86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3.46</v>
      </c>
      <c r="AL81" s="201">
        <v>0</v>
      </c>
      <c r="AM81" s="201">
        <v>0</v>
      </c>
      <c r="AN81" s="201">
        <v>0</v>
      </c>
      <c r="AO81" s="201">
        <v>174.38</v>
      </c>
      <c r="AP81" s="201">
        <v>48.38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17.760000000000002</v>
      </c>
      <c r="H82" s="201">
        <v>0</v>
      </c>
      <c r="I82" s="201">
        <v>0</v>
      </c>
      <c r="J82" s="201">
        <v>22.83</v>
      </c>
      <c r="K82" s="201">
        <v>3.05</v>
      </c>
      <c r="L82" s="201">
        <v>2.44</v>
      </c>
      <c r="M82" s="201">
        <v>0</v>
      </c>
      <c r="N82" s="201">
        <v>1.1299999999999999</v>
      </c>
      <c r="O82" s="201">
        <v>1.89</v>
      </c>
      <c r="P82" s="201">
        <v>2.3199999999999998</v>
      </c>
      <c r="Q82" s="201">
        <v>0.1</v>
      </c>
      <c r="R82" s="201">
        <v>0.4</v>
      </c>
      <c r="S82" s="201">
        <v>0.25</v>
      </c>
      <c r="T82" s="201">
        <v>0</v>
      </c>
      <c r="U82" s="201">
        <v>11.73</v>
      </c>
      <c r="V82" s="201">
        <v>0.15</v>
      </c>
      <c r="W82" s="201">
        <v>0.44</v>
      </c>
      <c r="X82" s="201">
        <v>1.4</v>
      </c>
      <c r="Y82" s="201">
        <v>0</v>
      </c>
      <c r="Z82" s="201">
        <v>2.64</v>
      </c>
      <c r="AA82" s="201">
        <v>0.86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3.46</v>
      </c>
      <c r="AL82" s="201">
        <v>0</v>
      </c>
      <c r="AM82" s="201">
        <v>0</v>
      </c>
      <c r="AN82" s="201">
        <v>0</v>
      </c>
      <c r="AO82" s="201">
        <v>174.38</v>
      </c>
      <c r="AP82" s="201">
        <v>48.38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17.760000000000002</v>
      </c>
      <c r="H83" s="201">
        <v>0</v>
      </c>
      <c r="I83" s="201">
        <v>0</v>
      </c>
      <c r="J83" s="201">
        <v>22.83</v>
      </c>
      <c r="K83" s="201">
        <v>3.05</v>
      </c>
      <c r="L83" s="201">
        <v>2.44</v>
      </c>
      <c r="M83" s="201">
        <v>0</v>
      </c>
      <c r="N83" s="201">
        <v>1.1299999999999999</v>
      </c>
      <c r="O83" s="201">
        <v>1.89</v>
      </c>
      <c r="P83" s="201">
        <v>2.3199999999999998</v>
      </c>
      <c r="Q83" s="201">
        <v>0.1</v>
      </c>
      <c r="R83" s="201">
        <v>0.4</v>
      </c>
      <c r="S83" s="201">
        <v>0.25</v>
      </c>
      <c r="T83" s="201">
        <v>0</v>
      </c>
      <c r="U83" s="201">
        <v>11.73</v>
      </c>
      <c r="V83" s="201">
        <v>0.15</v>
      </c>
      <c r="W83" s="201">
        <v>0.44</v>
      </c>
      <c r="X83" s="201">
        <v>1.4</v>
      </c>
      <c r="Y83" s="201">
        <v>0</v>
      </c>
      <c r="Z83" s="201">
        <v>2.64</v>
      </c>
      <c r="AA83" s="201">
        <v>0.86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10.35</v>
      </c>
      <c r="AL83" s="201">
        <v>0</v>
      </c>
      <c r="AM83" s="201">
        <v>0</v>
      </c>
      <c r="AN83" s="201">
        <v>0</v>
      </c>
      <c r="AO83" s="201">
        <v>174.38</v>
      </c>
      <c r="AP83" s="201">
        <v>48.38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17.760000000000002</v>
      </c>
      <c r="H84" s="201">
        <v>0</v>
      </c>
      <c r="I84" s="201">
        <v>0</v>
      </c>
      <c r="J84" s="201">
        <v>22.83</v>
      </c>
      <c r="K84" s="201">
        <v>3.05</v>
      </c>
      <c r="L84" s="201">
        <v>2.44</v>
      </c>
      <c r="M84" s="201">
        <v>0</v>
      </c>
      <c r="N84" s="201">
        <v>1.1299999999999999</v>
      </c>
      <c r="O84" s="201">
        <v>1.89</v>
      </c>
      <c r="P84" s="201">
        <v>2.3199999999999998</v>
      </c>
      <c r="Q84" s="201">
        <v>0.1</v>
      </c>
      <c r="R84" s="201">
        <v>0.4</v>
      </c>
      <c r="S84" s="201">
        <v>0.25</v>
      </c>
      <c r="T84" s="201">
        <v>0</v>
      </c>
      <c r="U84" s="201">
        <v>11.73</v>
      </c>
      <c r="V84" s="201">
        <v>0.15</v>
      </c>
      <c r="W84" s="201">
        <v>0.44</v>
      </c>
      <c r="X84" s="201">
        <v>1.4</v>
      </c>
      <c r="Y84" s="201">
        <v>0</v>
      </c>
      <c r="Z84" s="201">
        <v>2.64</v>
      </c>
      <c r="AA84" s="201">
        <v>0.86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10.35</v>
      </c>
      <c r="AL84" s="201">
        <v>0</v>
      </c>
      <c r="AM84" s="201">
        <v>0</v>
      </c>
      <c r="AN84" s="201">
        <v>0</v>
      </c>
      <c r="AO84" s="201">
        <v>174.38</v>
      </c>
      <c r="AP84" s="201">
        <v>48.38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17.760000000000002</v>
      </c>
      <c r="H85" s="201">
        <v>0</v>
      </c>
      <c r="I85" s="201">
        <v>0</v>
      </c>
      <c r="J85" s="201">
        <v>22.83</v>
      </c>
      <c r="K85" s="201">
        <v>3.05</v>
      </c>
      <c r="L85" s="201">
        <v>2.44</v>
      </c>
      <c r="M85" s="201">
        <v>0</v>
      </c>
      <c r="N85" s="201">
        <v>1.1299999999999999</v>
      </c>
      <c r="O85" s="201">
        <v>1.89</v>
      </c>
      <c r="P85" s="201">
        <v>2.3199999999999998</v>
      </c>
      <c r="Q85" s="201">
        <v>0.1</v>
      </c>
      <c r="R85" s="201">
        <v>0.4</v>
      </c>
      <c r="S85" s="201">
        <v>0.25</v>
      </c>
      <c r="T85" s="201">
        <v>0</v>
      </c>
      <c r="U85" s="201">
        <v>11.73</v>
      </c>
      <c r="V85" s="201">
        <v>0.14000000000000001</v>
      </c>
      <c r="W85" s="201">
        <v>0.44</v>
      </c>
      <c r="X85" s="201">
        <v>1.4</v>
      </c>
      <c r="Y85" s="201">
        <v>0</v>
      </c>
      <c r="Z85" s="201">
        <v>2.64</v>
      </c>
      <c r="AA85" s="201">
        <v>0.86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9.6</v>
      </c>
      <c r="AL85" s="201">
        <v>0</v>
      </c>
      <c r="AM85" s="201">
        <v>0</v>
      </c>
      <c r="AN85" s="201">
        <v>0</v>
      </c>
      <c r="AO85" s="201">
        <v>174.38</v>
      </c>
      <c r="AP85" s="201">
        <v>48.38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17.760000000000002</v>
      </c>
      <c r="H86" s="201">
        <v>0</v>
      </c>
      <c r="I86" s="201">
        <v>0</v>
      </c>
      <c r="J86" s="201">
        <v>22.83</v>
      </c>
      <c r="K86" s="201">
        <v>36.64</v>
      </c>
      <c r="L86" s="201">
        <v>2.44</v>
      </c>
      <c r="M86" s="201">
        <v>0</v>
      </c>
      <c r="N86" s="201">
        <v>1.1299999999999999</v>
      </c>
      <c r="O86" s="201">
        <v>1.89</v>
      </c>
      <c r="P86" s="201">
        <v>2.3199999999999998</v>
      </c>
      <c r="Q86" s="201">
        <v>0.1</v>
      </c>
      <c r="R86" s="201">
        <v>0.4</v>
      </c>
      <c r="S86" s="201">
        <v>0.25</v>
      </c>
      <c r="T86" s="201">
        <v>0</v>
      </c>
      <c r="U86" s="201">
        <v>11.73</v>
      </c>
      <c r="V86" s="201">
        <v>0.14000000000000001</v>
      </c>
      <c r="W86" s="201">
        <v>0.44</v>
      </c>
      <c r="X86" s="201">
        <v>1.4</v>
      </c>
      <c r="Y86" s="201">
        <v>0</v>
      </c>
      <c r="Z86" s="201">
        <v>2.64</v>
      </c>
      <c r="AA86" s="201">
        <v>0.86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9.6</v>
      </c>
      <c r="AL86" s="201">
        <v>0</v>
      </c>
      <c r="AM86" s="201">
        <v>0</v>
      </c>
      <c r="AN86" s="201">
        <v>0</v>
      </c>
      <c r="AO86" s="201">
        <v>174.38</v>
      </c>
      <c r="AP86" s="201">
        <v>48.38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17.760000000000002</v>
      </c>
      <c r="H87" s="201">
        <v>0</v>
      </c>
      <c r="I87" s="201">
        <v>0</v>
      </c>
      <c r="J87" s="201">
        <v>22.83</v>
      </c>
      <c r="K87" s="201">
        <v>36.64</v>
      </c>
      <c r="L87" s="201">
        <v>2.44</v>
      </c>
      <c r="M87" s="201">
        <v>0</v>
      </c>
      <c r="N87" s="201">
        <v>1.1299999999999999</v>
      </c>
      <c r="O87" s="201">
        <v>1.89</v>
      </c>
      <c r="P87" s="201">
        <v>2.3199999999999998</v>
      </c>
      <c r="Q87" s="201">
        <v>0.1</v>
      </c>
      <c r="R87" s="201">
        <v>0.4</v>
      </c>
      <c r="S87" s="201">
        <v>0.25</v>
      </c>
      <c r="T87" s="201">
        <v>0</v>
      </c>
      <c r="U87" s="201">
        <v>11.73</v>
      </c>
      <c r="V87" s="201">
        <v>0.14000000000000001</v>
      </c>
      <c r="W87" s="201">
        <v>0.44</v>
      </c>
      <c r="X87" s="201">
        <v>1.4</v>
      </c>
      <c r="Y87" s="201">
        <v>0</v>
      </c>
      <c r="Z87" s="201">
        <v>2.64</v>
      </c>
      <c r="AA87" s="201">
        <v>0.86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9.6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17.760000000000002</v>
      </c>
      <c r="H88" s="201">
        <v>0</v>
      </c>
      <c r="I88" s="201">
        <v>0</v>
      </c>
      <c r="J88" s="201">
        <v>22.83</v>
      </c>
      <c r="K88" s="201">
        <v>36.64</v>
      </c>
      <c r="L88" s="201">
        <v>2.44</v>
      </c>
      <c r="M88" s="201">
        <v>0</v>
      </c>
      <c r="N88" s="201">
        <v>1.1299999999999999</v>
      </c>
      <c r="O88" s="201">
        <v>1.89</v>
      </c>
      <c r="P88" s="201">
        <v>2.3199999999999998</v>
      </c>
      <c r="Q88" s="201">
        <v>0.1</v>
      </c>
      <c r="R88" s="201">
        <v>0.4</v>
      </c>
      <c r="S88" s="201">
        <v>0.25</v>
      </c>
      <c r="T88" s="201">
        <v>0</v>
      </c>
      <c r="U88" s="201">
        <v>11.73</v>
      </c>
      <c r="V88" s="201">
        <v>0.14000000000000001</v>
      </c>
      <c r="W88" s="201">
        <v>0.44</v>
      </c>
      <c r="X88" s="201">
        <v>1.4</v>
      </c>
      <c r="Y88" s="201">
        <v>0</v>
      </c>
      <c r="Z88" s="201">
        <v>2.64</v>
      </c>
      <c r="AA88" s="201">
        <v>0.86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9.6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17.760000000000002</v>
      </c>
      <c r="H89" s="201">
        <v>0</v>
      </c>
      <c r="I89" s="201">
        <v>0</v>
      </c>
      <c r="J89" s="201">
        <v>22.83</v>
      </c>
      <c r="K89" s="201">
        <v>36.64</v>
      </c>
      <c r="L89" s="201">
        <v>2.44</v>
      </c>
      <c r="M89" s="201">
        <v>0</v>
      </c>
      <c r="N89" s="201">
        <v>1.1299999999999999</v>
      </c>
      <c r="O89" s="201">
        <v>1.89</v>
      </c>
      <c r="P89" s="201">
        <v>2.3199999999999998</v>
      </c>
      <c r="Q89" s="201">
        <v>0.1</v>
      </c>
      <c r="R89" s="201">
        <v>0.4</v>
      </c>
      <c r="S89" s="201">
        <v>0.25</v>
      </c>
      <c r="T89" s="201">
        <v>0</v>
      </c>
      <c r="U89" s="201">
        <v>11.73</v>
      </c>
      <c r="V89" s="201">
        <v>0.14000000000000001</v>
      </c>
      <c r="W89" s="201">
        <v>0.44</v>
      </c>
      <c r="X89" s="201">
        <v>1.4</v>
      </c>
      <c r="Y89" s="201">
        <v>0</v>
      </c>
      <c r="Z89" s="201">
        <v>2.64</v>
      </c>
      <c r="AA89" s="201">
        <v>0.86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9.6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17.760000000000002</v>
      </c>
      <c r="H90" s="201">
        <v>0</v>
      </c>
      <c r="I90" s="201">
        <v>0</v>
      </c>
      <c r="J90" s="201">
        <v>22.83</v>
      </c>
      <c r="K90" s="201">
        <v>36.64</v>
      </c>
      <c r="L90" s="201">
        <v>2.44</v>
      </c>
      <c r="M90" s="201">
        <v>0</v>
      </c>
      <c r="N90" s="201">
        <v>1.1299999999999999</v>
      </c>
      <c r="O90" s="201">
        <v>1.89</v>
      </c>
      <c r="P90" s="201">
        <v>2.3199999999999998</v>
      </c>
      <c r="Q90" s="201">
        <v>0.1</v>
      </c>
      <c r="R90" s="201">
        <v>0.4</v>
      </c>
      <c r="S90" s="201">
        <v>0.25</v>
      </c>
      <c r="T90" s="201">
        <v>0</v>
      </c>
      <c r="U90" s="201">
        <v>11.73</v>
      </c>
      <c r="V90" s="201">
        <v>0.14000000000000001</v>
      </c>
      <c r="W90" s="201">
        <v>0.44</v>
      </c>
      <c r="X90" s="201">
        <v>1.4</v>
      </c>
      <c r="Y90" s="201">
        <v>0</v>
      </c>
      <c r="Z90" s="201">
        <v>2.64</v>
      </c>
      <c r="AA90" s="201">
        <v>0.86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9.6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17.760000000000002</v>
      </c>
      <c r="H91" s="201">
        <v>0</v>
      </c>
      <c r="I91" s="201">
        <v>0</v>
      </c>
      <c r="J91" s="201">
        <v>22.83</v>
      </c>
      <c r="K91" s="201">
        <v>2.67</v>
      </c>
      <c r="L91" s="201">
        <v>2.44</v>
      </c>
      <c r="M91" s="201">
        <v>0</v>
      </c>
      <c r="N91" s="201">
        <v>1.1299999999999999</v>
      </c>
      <c r="O91" s="201">
        <v>1.89</v>
      </c>
      <c r="P91" s="201">
        <v>2.3199999999999998</v>
      </c>
      <c r="Q91" s="201">
        <v>0.1</v>
      </c>
      <c r="R91" s="201">
        <v>0.4</v>
      </c>
      <c r="S91" s="201">
        <v>0.25</v>
      </c>
      <c r="T91" s="201">
        <v>0</v>
      </c>
      <c r="U91" s="201">
        <v>11.73</v>
      </c>
      <c r="V91" s="201">
        <v>0.14000000000000001</v>
      </c>
      <c r="W91" s="201">
        <v>0.44</v>
      </c>
      <c r="X91" s="201">
        <v>1.4</v>
      </c>
      <c r="Y91" s="201">
        <v>0</v>
      </c>
      <c r="Z91" s="201">
        <v>2.64</v>
      </c>
      <c r="AA91" s="201">
        <v>0.86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9.6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17.760000000000002</v>
      </c>
      <c r="H92" s="201">
        <v>0</v>
      </c>
      <c r="I92" s="201">
        <v>0</v>
      </c>
      <c r="J92" s="201">
        <v>22.83</v>
      </c>
      <c r="K92" s="201">
        <v>36.64</v>
      </c>
      <c r="L92" s="201">
        <v>2.44</v>
      </c>
      <c r="M92" s="201">
        <v>0</v>
      </c>
      <c r="N92" s="201">
        <v>1.1299999999999999</v>
      </c>
      <c r="O92" s="201">
        <v>1.89</v>
      </c>
      <c r="P92" s="201">
        <v>2.3199999999999998</v>
      </c>
      <c r="Q92" s="201">
        <v>0.1</v>
      </c>
      <c r="R92" s="201">
        <v>0.4</v>
      </c>
      <c r="S92" s="201">
        <v>0.25</v>
      </c>
      <c r="T92" s="201">
        <v>0</v>
      </c>
      <c r="U92" s="201">
        <v>11.73</v>
      </c>
      <c r="V92" s="201">
        <v>0.14000000000000001</v>
      </c>
      <c r="W92" s="201">
        <v>0.44</v>
      </c>
      <c r="X92" s="201">
        <v>1.4</v>
      </c>
      <c r="Y92" s="201">
        <v>0</v>
      </c>
      <c r="Z92" s="201">
        <v>2.64</v>
      </c>
      <c r="AA92" s="201">
        <v>0.86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9.6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17.760000000000002</v>
      </c>
      <c r="H93" s="201">
        <v>0</v>
      </c>
      <c r="I93" s="201">
        <v>0</v>
      </c>
      <c r="J93" s="201">
        <v>22.83</v>
      </c>
      <c r="K93" s="201">
        <v>36.64</v>
      </c>
      <c r="L93" s="201">
        <v>2.44</v>
      </c>
      <c r="M93" s="201">
        <v>0</v>
      </c>
      <c r="N93" s="201">
        <v>1.1299999999999999</v>
      </c>
      <c r="O93" s="201">
        <v>1.89</v>
      </c>
      <c r="P93" s="201">
        <v>2.3199999999999998</v>
      </c>
      <c r="Q93" s="201">
        <v>0.1</v>
      </c>
      <c r="R93" s="201">
        <v>0.4</v>
      </c>
      <c r="S93" s="201">
        <v>0.25</v>
      </c>
      <c r="T93" s="201">
        <v>0</v>
      </c>
      <c r="U93" s="201">
        <v>11.73</v>
      </c>
      <c r="V93" s="201">
        <v>0.14000000000000001</v>
      </c>
      <c r="W93" s="201">
        <v>0.44</v>
      </c>
      <c r="X93" s="201">
        <v>1.4</v>
      </c>
      <c r="Y93" s="201">
        <v>0</v>
      </c>
      <c r="Z93" s="201">
        <v>2.64</v>
      </c>
      <c r="AA93" s="201">
        <v>0.86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9.6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17.760000000000002</v>
      </c>
      <c r="H94" s="201">
        <v>0</v>
      </c>
      <c r="I94" s="201">
        <v>0</v>
      </c>
      <c r="J94" s="201">
        <v>22.83</v>
      </c>
      <c r="K94" s="201">
        <v>36.64</v>
      </c>
      <c r="L94" s="201">
        <v>2.44</v>
      </c>
      <c r="M94" s="201">
        <v>0</v>
      </c>
      <c r="N94" s="201">
        <v>1.1299999999999999</v>
      </c>
      <c r="O94" s="201">
        <v>1.89</v>
      </c>
      <c r="P94" s="201">
        <v>2.3199999999999998</v>
      </c>
      <c r="Q94" s="201">
        <v>0.1</v>
      </c>
      <c r="R94" s="201">
        <v>0.4</v>
      </c>
      <c r="S94" s="201">
        <v>0.25</v>
      </c>
      <c r="T94" s="201">
        <v>0</v>
      </c>
      <c r="U94" s="201">
        <v>11.73</v>
      </c>
      <c r="V94" s="201">
        <v>0.14000000000000001</v>
      </c>
      <c r="W94" s="201">
        <v>0.44</v>
      </c>
      <c r="X94" s="201">
        <v>1.4</v>
      </c>
      <c r="Y94" s="201">
        <v>0</v>
      </c>
      <c r="Z94" s="201">
        <v>2.64</v>
      </c>
      <c r="AA94" s="201">
        <v>0.86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9.6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17.760000000000002</v>
      </c>
      <c r="H95" s="201">
        <v>0</v>
      </c>
      <c r="I95" s="201">
        <v>0</v>
      </c>
      <c r="J95" s="201">
        <v>22.83</v>
      </c>
      <c r="K95" s="201">
        <v>36.64</v>
      </c>
      <c r="L95" s="201">
        <v>2.44</v>
      </c>
      <c r="M95" s="201">
        <v>0</v>
      </c>
      <c r="N95" s="201">
        <v>1.1299999999999999</v>
      </c>
      <c r="O95" s="201">
        <v>1.89</v>
      </c>
      <c r="P95" s="201">
        <v>2.3199999999999998</v>
      </c>
      <c r="Q95" s="201">
        <v>0.1</v>
      </c>
      <c r="R95" s="201">
        <v>0.4</v>
      </c>
      <c r="S95" s="201">
        <v>0.25</v>
      </c>
      <c r="T95" s="201">
        <v>0</v>
      </c>
      <c r="U95" s="201">
        <v>11.73</v>
      </c>
      <c r="V95" s="201">
        <v>0.14000000000000001</v>
      </c>
      <c r="W95" s="201">
        <v>0.44</v>
      </c>
      <c r="X95" s="201">
        <v>1.4</v>
      </c>
      <c r="Y95" s="201">
        <v>0</v>
      </c>
      <c r="Z95" s="201">
        <v>2.64</v>
      </c>
      <c r="AA95" s="201">
        <v>0.86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9.6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17.760000000000002</v>
      </c>
      <c r="H96" s="201">
        <v>0</v>
      </c>
      <c r="I96" s="201">
        <v>0</v>
      </c>
      <c r="J96" s="201">
        <v>22.83</v>
      </c>
      <c r="K96" s="201">
        <v>34.64</v>
      </c>
      <c r="L96" s="201">
        <v>2.44</v>
      </c>
      <c r="M96" s="201">
        <v>0</v>
      </c>
      <c r="N96" s="201">
        <v>1.1299999999999999</v>
      </c>
      <c r="O96" s="201">
        <v>1.89</v>
      </c>
      <c r="P96" s="201">
        <v>2.3199999999999998</v>
      </c>
      <c r="Q96" s="201">
        <v>0.1</v>
      </c>
      <c r="R96" s="201">
        <v>0.4</v>
      </c>
      <c r="S96" s="201">
        <v>0.25</v>
      </c>
      <c r="T96" s="201">
        <v>0</v>
      </c>
      <c r="U96" s="201">
        <v>11.73</v>
      </c>
      <c r="V96" s="201">
        <v>0.14000000000000001</v>
      </c>
      <c r="W96" s="201">
        <v>0.44</v>
      </c>
      <c r="X96" s="201">
        <v>1.4</v>
      </c>
      <c r="Y96" s="201">
        <v>0</v>
      </c>
      <c r="Z96" s="201">
        <v>2.64</v>
      </c>
      <c r="AA96" s="201">
        <v>0.86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9.6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17.760000000000002</v>
      </c>
      <c r="H97" s="201">
        <v>0</v>
      </c>
      <c r="I97" s="201">
        <v>0</v>
      </c>
      <c r="J97" s="201">
        <v>22.83</v>
      </c>
      <c r="K97" s="201">
        <v>36.64</v>
      </c>
      <c r="L97" s="201">
        <v>2.44</v>
      </c>
      <c r="M97" s="201">
        <v>0</v>
      </c>
      <c r="N97" s="201">
        <v>1.1299999999999999</v>
      </c>
      <c r="O97" s="201">
        <v>1.89</v>
      </c>
      <c r="P97" s="201">
        <v>2.3199999999999998</v>
      </c>
      <c r="Q97" s="201">
        <v>0.1</v>
      </c>
      <c r="R97" s="201">
        <v>0.4</v>
      </c>
      <c r="S97" s="201">
        <v>0.25</v>
      </c>
      <c r="T97" s="201">
        <v>0</v>
      </c>
      <c r="U97" s="201">
        <v>11.73</v>
      </c>
      <c r="V97" s="201">
        <v>0</v>
      </c>
      <c r="W97" s="201">
        <v>0.44</v>
      </c>
      <c r="X97" s="201">
        <v>1.4</v>
      </c>
      <c r="Y97" s="201">
        <v>0</v>
      </c>
      <c r="Z97" s="201">
        <v>2.64</v>
      </c>
      <c r="AA97" s="201">
        <v>0.86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9.6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17.760000000000002</v>
      </c>
      <c r="H98" s="201">
        <v>0</v>
      </c>
      <c r="I98" s="201">
        <v>0</v>
      </c>
      <c r="J98" s="201">
        <v>22.83</v>
      </c>
      <c r="K98" s="201">
        <v>36.64</v>
      </c>
      <c r="L98" s="201">
        <v>2.44</v>
      </c>
      <c r="M98" s="201">
        <v>0</v>
      </c>
      <c r="N98" s="201">
        <v>1.1299999999999999</v>
      </c>
      <c r="O98" s="201">
        <v>1.89</v>
      </c>
      <c r="P98" s="201">
        <v>2.3199999999999998</v>
      </c>
      <c r="Q98" s="201">
        <v>0.1</v>
      </c>
      <c r="R98" s="201">
        <v>0.4</v>
      </c>
      <c r="S98" s="201">
        <v>0.25</v>
      </c>
      <c r="T98" s="201">
        <v>0</v>
      </c>
      <c r="U98" s="201">
        <v>11.73</v>
      </c>
      <c r="V98" s="201">
        <v>0</v>
      </c>
      <c r="W98" s="201">
        <v>0.44</v>
      </c>
      <c r="X98" s="201">
        <v>1.87</v>
      </c>
      <c r="Y98" s="201">
        <v>0</v>
      </c>
      <c r="Z98" s="201">
        <v>2.64</v>
      </c>
      <c r="AA98" s="201">
        <v>0.86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9.6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0.26104000000000022</v>
      </c>
      <c r="E99">
        <f t="shared" si="0"/>
        <v>0</v>
      </c>
      <c r="F99">
        <f t="shared" si="0"/>
        <v>0</v>
      </c>
      <c r="G99">
        <f t="shared" si="0"/>
        <v>0.42623999999999984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0.76260249999999985</v>
      </c>
      <c r="L99">
        <f t="shared" si="0"/>
        <v>0.40951500000000018</v>
      </c>
      <c r="M99">
        <f t="shared" si="0"/>
        <v>0</v>
      </c>
      <c r="N99">
        <f t="shared" si="0"/>
        <v>2.7119999999999971E-2</v>
      </c>
      <c r="O99">
        <f t="shared" si="0"/>
        <v>4.5359999999999907E-2</v>
      </c>
      <c r="P99">
        <f t="shared" si="0"/>
        <v>5.5679999999999889E-2</v>
      </c>
      <c r="Q99">
        <f t="shared" si="0"/>
        <v>1.1902500000000026E-2</v>
      </c>
      <c r="R99">
        <f t="shared" si="0"/>
        <v>2.8527500000000032E-2</v>
      </c>
      <c r="S99">
        <f t="shared" si="0"/>
        <v>3.2349999999999983E-2</v>
      </c>
      <c r="T99">
        <f t="shared" si="0"/>
        <v>0</v>
      </c>
      <c r="U99">
        <f t="shared" si="0"/>
        <v>0.27810000000000029</v>
      </c>
      <c r="V99">
        <f t="shared" si="0"/>
        <v>4.0375000000000038E-3</v>
      </c>
      <c r="W99">
        <f t="shared" si="0"/>
        <v>1.753749999999998E-2</v>
      </c>
      <c r="X99">
        <f t="shared" si="0"/>
        <v>4.6332500000000061E-2</v>
      </c>
      <c r="Y99">
        <f t="shared" si="0"/>
        <v>0</v>
      </c>
      <c r="Z99">
        <f t="shared" si="0"/>
        <v>0.16893499999999989</v>
      </c>
      <c r="AA99">
        <f t="shared" si="0"/>
        <v>0.11836500000000015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0.21499500000000041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5.2172050000000016</v>
      </c>
      <c r="AP99">
        <f t="shared" si="0"/>
        <v>0.18733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21.89</v>
      </c>
      <c r="AP67" s="201">
        <v>0.68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21.89</v>
      </c>
      <c r="AP68" s="201">
        <v>0.68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21.89</v>
      </c>
      <c r="AP69" s="201">
        <v>0.68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21.89</v>
      </c>
      <c r="AP70" s="201">
        <v>0.68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20.98</v>
      </c>
      <c r="AP71" s="201">
        <v>1.6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19.61</v>
      </c>
      <c r="AP72" s="201">
        <v>2.96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17.670000000000002</v>
      </c>
      <c r="AP73" s="201">
        <v>4.9000000000000004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17.670000000000002</v>
      </c>
      <c r="AP74" s="201">
        <v>4.9000000000000004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0.91</v>
      </c>
      <c r="AL75" s="201">
        <v>0</v>
      </c>
      <c r="AM75" s="201">
        <v>0</v>
      </c>
      <c r="AN75" s="201">
        <v>0</v>
      </c>
      <c r="AO75" s="201">
        <v>17.670000000000002</v>
      </c>
      <c r="AP75" s="201">
        <v>4.9000000000000004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0.91</v>
      </c>
      <c r="AL76" s="201">
        <v>0</v>
      </c>
      <c r="AM76" s="201">
        <v>0</v>
      </c>
      <c r="AN76" s="201">
        <v>0</v>
      </c>
      <c r="AO76" s="201">
        <v>17.670000000000002</v>
      </c>
      <c r="AP76" s="201">
        <v>4.9000000000000004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0.91</v>
      </c>
      <c r="AL77" s="201">
        <v>0</v>
      </c>
      <c r="AM77" s="201">
        <v>0</v>
      </c>
      <c r="AN77" s="201">
        <v>0</v>
      </c>
      <c r="AO77" s="201">
        <v>17.670000000000002</v>
      </c>
      <c r="AP77" s="201">
        <v>4.9000000000000004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0.91</v>
      </c>
      <c r="AL78" s="201">
        <v>0</v>
      </c>
      <c r="AM78" s="201">
        <v>0</v>
      </c>
      <c r="AN78" s="201">
        <v>0</v>
      </c>
      <c r="AO78" s="201">
        <v>17.670000000000002</v>
      </c>
      <c r="AP78" s="201">
        <v>4.9000000000000004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0.91</v>
      </c>
      <c r="AL79" s="201">
        <v>0</v>
      </c>
      <c r="AM79" s="201">
        <v>0</v>
      </c>
      <c r="AN79" s="201">
        <v>0</v>
      </c>
      <c r="AO79" s="201">
        <v>17.670000000000002</v>
      </c>
      <c r="AP79" s="201">
        <v>4.9000000000000004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0.91</v>
      </c>
      <c r="AL80" s="201">
        <v>0</v>
      </c>
      <c r="AM80" s="201">
        <v>0</v>
      </c>
      <c r="AN80" s="201">
        <v>0</v>
      </c>
      <c r="AO80" s="201">
        <v>17.670000000000002</v>
      </c>
      <c r="AP80" s="201">
        <v>4.9000000000000004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0.91</v>
      </c>
      <c r="AL81" s="201">
        <v>0</v>
      </c>
      <c r="AM81" s="201">
        <v>0</v>
      </c>
      <c r="AN81" s="201">
        <v>0</v>
      </c>
      <c r="AO81" s="201">
        <v>17.670000000000002</v>
      </c>
      <c r="AP81" s="201">
        <v>4.9000000000000004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0.91</v>
      </c>
      <c r="AL82" s="201">
        <v>0</v>
      </c>
      <c r="AM82" s="201">
        <v>0</v>
      </c>
      <c r="AN82" s="201">
        <v>0</v>
      </c>
      <c r="AO82" s="201">
        <v>17.670000000000002</v>
      </c>
      <c r="AP82" s="201">
        <v>4.9000000000000004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0.91</v>
      </c>
      <c r="AL83" s="201">
        <v>0</v>
      </c>
      <c r="AM83" s="201">
        <v>0</v>
      </c>
      <c r="AN83" s="201">
        <v>0</v>
      </c>
      <c r="AO83" s="201">
        <v>17.670000000000002</v>
      </c>
      <c r="AP83" s="201">
        <v>4.9000000000000004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0.91</v>
      </c>
      <c r="AL84" s="201">
        <v>0</v>
      </c>
      <c r="AM84" s="201">
        <v>0</v>
      </c>
      <c r="AN84" s="201">
        <v>0</v>
      </c>
      <c r="AO84" s="201">
        <v>17.670000000000002</v>
      </c>
      <c r="AP84" s="201">
        <v>4.9000000000000004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17.670000000000002</v>
      </c>
      <c r="AP85" s="201">
        <v>4.9000000000000004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17.670000000000002</v>
      </c>
      <c r="AP86" s="201">
        <v>4.9000000000000004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2.0335000000000034E-2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0.52869250000000001</v>
      </c>
      <c r="AP99">
        <f t="shared" si="0"/>
        <v>1.8969999999999997E-2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87.55</v>
      </c>
      <c r="AP67" s="201">
        <v>2.74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87.55</v>
      </c>
      <c r="AP68" s="201">
        <v>2.74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87.55</v>
      </c>
      <c r="AP69" s="201">
        <v>2.74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87.55</v>
      </c>
      <c r="AP70" s="201">
        <v>2.74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83.9</v>
      </c>
      <c r="AP71" s="201">
        <v>6.38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78.430000000000007</v>
      </c>
      <c r="AP72" s="201">
        <v>11.86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70.680000000000007</v>
      </c>
      <c r="AP73" s="201">
        <v>19.61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70.680000000000007</v>
      </c>
      <c r="AP74" s="201">
        <v>19.61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0.71</v>
      </c>
      <c r="AL75" s="201">
        <v>0</v>
      </c>
      <c r="AM75" s="201">
        <v>0</v>
      </c>
      <c r="AN75" s="201">
        <v>0</v>
      </c>
      <c r="AO75" s="201">
        <v>70.680000000000007</v>
      </c>
      <c r="AP75" s="201">
        <v>19.61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0.71</v>
      </c>
      <c r="AL76" s="201">
        <v>0</v>
      </c>
      <c r="AM76" s="201">
        <v>0</v>
      </c>
      <c r="AN76" s="201">
        <v>0</v>
      </c>
      <c r="AO76" s="201">
        <v>70.680000000000007</v>
      </c>
      <c r="AP76" s="201">
        <v>19.61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0.71</v>
      </c>
      <c r="AL77" s="201">
        <v>0</v>
      </c>
      <c r="AM77" s="201">
        <v>0</v>
      </c>
      <c r="AN77" s="201">
        <v>0</v>
      </c>
      <c r="AO77" s="201">
        <v>70.680000000000007</v>
      </c>
      <c r="AP77" s="201">
        <v>19.61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0.71</v>
      </c>
      <c r="AL78" s="201">
        <v>0</v>
      </c>
      <c r="AM78" s="201">
        <v>0</v>
      </c>
      <c r="AN78" s="201">
        <v>0</v>
      </c>
      <c r="AO78" s="201">
        <v>70.680000000000007</v>
      </c>
      <c r="AP78" s="201">
        <v>19.61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0.71</v>
      </c>
      <c r="AL79" s="201">
        <v>0</v>
      </c>
      <c r="AM79" s="201">
        <v>0</v>
      </c>
      <c r="AN79" s="201">
        <v>0</v>
      </c>
      <c r="AO79" s="201">
        <v>70.680000000000007</v>
      </c>
      <c r="AP79" s="201">
        <v>19.61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0.71</v>
      </c>
      <c r="AL80" s="201">
        <v>0</v>
      </c>
      <c r="AM80" s="201">
        <v>0</v>
      </c>
      <c r="AN80" s="201">
        <v>0</v>
      </c>
      <c r="AO80" s="201">
        <v>70.680000000000007</v>
      </c>
      <c r="AP80" s="201">
        <v>19.61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0.71</v>
      </c>
      <c r="AL81" s="201">
        <v>0</v>
      </c>
      <c r="AM81" s="201">
        <v>0</v>
      </c>
      <c r="AN81" s="201">
        <v>0</v>
      </c>
      <c r="AO81" s="201">
        <v>70.680000000000007</v>
      </c>
      <c r="AP81" s="201">
        <v>19.61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0.71</v>
      </c>
      <c r="AL82" s="201">
        <v>0</v>
      </c>
      <c r="AM82" s="201">
        <v>0</v>
      </c>
      <c r="AN82" s="201">
        <v>0</v>
      </c>
      <c r="AO82" s="201">
        <v>70.680000000000007</v>
      </c>
      <c r="AP82" s="201">
        <v>19.61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0.71</v>
      </c>
      <c r="AL83" s="201">
        <v>0</v>
      </c>
      <c r="AM83" s="201">
        <v>0</v>
      </c>
      <c r="AN83" s="201">
        <v>0</v>
      </c>
      <c r="AO83" s="201">
        <v>70.680000000000007</v>
      </c>
      <c r="AP83" s="201">
        <v>19.61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0.71</v>
      </c>
      <c r="AL84" s="201">
        <v>0</v>
      </c>
      <c r="AM84" s="201">
        <v>0</v>
      </c>
      <c r="AN84" s="201">
        <v>0</v>
      </c>
      <c r="AO84" s="201">
        <v>70.680000000000007</v>
      </c>
      <c r="AP84" s="201">
        <v>19.61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70.680000000000007</v>
      </c>
      <c r="AP85" s="201">
        <v>19.61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70.680000000000007</v>
      </c>
      <c r="AP86" s="201">
        <v>19.61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9.3000000000000131E-3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2.1146825000000007</v>
      </c>
      <c r="AP99">
        <f t="shared" si="0"/>
        <v>7.593500000000003E-2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21.46</v>
      </c>
      <c r="H3" s="201">
        <v>0</v>
      </c>
      <c r="I3" s="201">
        <v>0</v>
      </c>
      <c r="J3" s="201">
        <v>27.57</v>
      </c>
      <c r="K3" s="201">
        <v>1.76</v>
      </c>
      <c r="L3" s="201">
        <v>87.58</v>
      </c>
      <c r="M3" s="201">
        <v>1.06</v>
      </c>
      <c r="N3" s="201">
        <v>1.36</v>
      </c>
      <c r="O3" s="201">
        <v>0</v>
      </c>
      <c r="P3" s="201">
        <v>1.44</v>
      </c>
      <c r="Q3" s="201">
        <v>0.13</v>
      </c>
      <c r="R3" s="201">
        <v>6.08</v>
      </c>
      <c r="S3" s="201">
        <v>3.75</v>
      </c>
      <c r="T3" s="201">
        <v>0</v>
      </c>
      <c r="U3" s="201">
        <v>0.89</v>
      </c>
      <c r="V3" s="201">
        <v>1.47</v>
      </c>
      <c r="W3" s="201">
        <v>6.67</v>
      </c>
      <c r="X3" s="201">
        <v>21.2</v>
      </c>
      <c r="Y3" s="201">
        <v>0</v>
      </c>
      <c r="Z3" s="201">
        <v>58.44</v>
      </c>
      <c r="AA3" s="201">
        <v>19.97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12.3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21.46</v>
      </c>
      <c r="H4" s="201">
        <v>0</v>
      </c>
      <c r="I4" s="201">
        <v>0</v>
      </c>
      <c r="J4" s="201">
        <v>27.57</v>
      </c>
      <c r="K4" s="201">
        <v>1.76</v>
      </c>
      <c r="L4" s="201">
        <v>154.96</v>
      </c>
      <c r="M4" s="201">
        <v>1.06</v>
      </c>
      <c r="N4" s="201">
        <v>1.36</v>
      </c>
      <c r="O4" s="201">
        <v>0</v>
      </c>
      <c r="P4" s="201">
        <v>1.44</v>
      </c>
      <c r="Q4" s="201">
        <v>0.13</v>
      </c>
      <c r="R4" s="201">
        <v>6.08</v>
      </c>
      <c r="S4" s="201">
        <v>3.77</v>
      </c>
      <c r="T4" s="201">
        <v>0</v>
      </c>
      <c r="U4" s="201">
        <v>0.89</v>
      </c>
      <c r="V4" s="201">
        <v>0.79</v>
      </c>
      <c r="W4" s="201">
        <v>6.67</v>
      </c>
      <c r="X4" s="201">
        <v>21.2</v>
      </c>
      <c r="Y4" s="201">
        <v>0</v>
      </c>
      <c r="Z4" s="201">
        <v>58.44</v>
      </c>
      <c r="AA4" s="201">
        <v>19.97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12.3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21.46</v>
      </c>
      <c r="H5" s="201">
        <v>0</v>
      </c>
      <c r="I5" s="201">
        <v>0</v>
      </c>
      <c r="J5" s="201">
        <v>27.57</v>
      </c>
      <c r="K5" s="201">
        <v>1.76</v>
      </c>
      <c r="L5" s="201">
        <v>222.35</v>
      </c>
      <c r="M5" s="201">
        <v>1.06</v>
      </c>
      <c r="N5" s="201">
        <v>1.36</v>
      </c>
      <c r="O5" s="201">
        <v>0</v>
      </c>
      <c r="P5" s="201">
        <v>1.44</v>
      </c>
      <c r="Q5" s="201">
        <v>0.13</v>
      </c>
      <c r="R5" s="201">
        <v>6.08</v>
      </c>
      <c r="S5" s="201">
        <v>3.77</v>
      </c>
      <c r="T5" s="201">
        <v>0</v>
      </c>
      <c r="U5" s="201">
        <v>0.89</v>
      </c>
      <c r="V5" s="201">
        <v>0.79</v>
      </c>
      <c r="W5" s="201">
        <v>0.6</v>
      </c>
      <c r="X5" s="201">
        <v>1.94</v>
      </c>
      <c r="Y5" s="201">
        <v>0</v>
      </c>
      <c r="Z5" s="201">
        <v>58.44</v>
      </c>
      <c r="AA5" s="201">
        <v>19.97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12.3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21.46</v>
      </c>
      <c r="H6" s="201">
        <v>0</v>
      </c>
      <c r="I6" s="201">
        <v>0</v>
      </c>
      <c r="J6" s="201">
        <v>27.57</v>
      </c>
      <c r="K6" s="201">
        <v>1.76</v>
      </c>
      <c r="L6" s="201">
        <v>271.44</v>
      </c>
      <c r="M6" s="201">
        <v>1.06</v>
      </c>
      <c r="N6" s="201">
        <v>1.36</v>
      </c>
      <c r="O6" s="201">
        <v>0</v>
      </c>
      <c r="P6" s="201">
        <v>1.44</v>
      </c>
      <c r="Q6" s="201">
        <v>0.13</v>
      </c>
      <c r="R6" s="201">
        <v>6.08</v>
      </c>
      <c r="S6" s="201">
        <v>3.77</v>
      </c>
      <c r="T6" s="201">
        <v>0</v>
      </c>
      <c r="U6" s="201">
        <v>0.89</v>
      </c>
      <c r="V6" s="201">
        <v>0.19</v>
      </c>
      <c r="W6" s="201">
        <v>0.53</v>
      </c>
      <c r="X6" s="201">
        <v>1.94</v>
      </c>
      <c r="Y6" s="201">
        <v>0</v>
      </c>
      <c r="Z6" s="201">
        <v>5.03</v>
      </c>
      <c r="AA6" s="201">
        <v>19.97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12.3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21.46</v>
      </c>
      <c r="H7" s="201">
        <v>0</v>
      </c>
      <c r="I7" s="201">
        <v>0</v>
      </c>
      <c r="J7" s="201">
        <v>27.57</v>
      </c>
      <c r="K7" s="201">
        <v>1.1200000000000001</v>
      </c>
      <c r="L7" s="201">
        <v>271.44</v>
      </c>
      <c r="M7" s="201">
        <v>1.06</v>
      </c>
      <c r="N7" s="201">
        <v>1.36</v>
      </c>
      <c r="O7" s="201">
        <v>0</v>
      </c>
      <c r="P7" s="201">
        <v>1.44</v>
      </c>
      <c r="Q7" s="201">
        <v>0.13</v>
      </c>
      <c r="R7" s="201">
        <v>6.08</v>
      </c>
      <c r="S7" s="201">
        <v>3.77</v>
      </c>
      <c r="T7" s="201">
        <v>0</v>
      </c>
      <c r="U7" s="201">
        <v>0.89</v>
      </c>
      <c r="V7" s="201">
        <v>0.79</v>
      </c>
      <c r="W7" s="201">
        <v>0.53</v>
      </c>
      <c r="X7" s="201">
        <v>1.94</v>
      </c>
      <c r="Y7" s="201">
        <v>0</v>
      </c>
      <c r="Z7" s="201">
        <v>39.19</v>
      </c>
      <c r="AA7" s="201">
        <v>19.97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12.3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21.46</v>
      </c>
      <c r="H8" s="201">
        <v>0</v>
      </c>
      <c r="I8" s="201">
        <v>0</v>
      </c>
      <c r="J8" s="201">
        <v>27.57</v>
      </c>
      <c r="K8" s="201">
        <v>1.25</v>
      </c>
      <c r="L8" s="201">
        <v>271.44</v>
      </c>
      <c r="M8" s="201">
        <v>1.06</v>
      </c>
      <c r="N8" s="201">
        <v>1.36</v>
      </c>
      <c r="O8" s="201">
        <v>0</v>
      </c>
      <c r="P8" s="201">
        <v>1.44</v>
      </c>
      <c r="Q8" s="201">
        <v>0.13</v>
      </c>
      <c r="R8" s="201">
        <v>6.08</v>
      </c>
      <c r="S8" s="201">
        <v>3.77</v>
      </c>
      <c r="T8" s="201">
        <v>0</v>
      </c>
      <c r="U8" s="201">
        <v>0.89</v>
      </c>
      <c r="V8" s="201">
        <v>0.79</v>
      </c>
      <c r="W8" s="201">
        <v>0.53</v>
      </c>
      <c r="X8" s="201">
        <v>1.94</v>
      </c>
      <c r="Y8" s="201">
        <v>0</v>
      </c>
      <c r="Z8" s="201">
        <v>39.19</v>
      </c>
      <c r="AA8" s="201">
        <v>19.97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12.3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21.46</v>
      </c>
      <c r="H9" s="201">
        <v>0</v>
      </c>
      <c r="I9" s="201">
        <v>0</v>
      </c>
      <c r="J9" s="201">
        <v>27.57</v>
      </c>
      <c r="K9" s="201">
        <v>1.49</v>
      </c>
      <c r="L9" s="201">
        <v>271.43</v>
      </c>
      <c r="M9" s="201">
        <v>1.06</v>
      </c>
      <c r="N9" s="201">
        <v>1.36</v>
      </c>
      <c r="O9" s="201">
        <v>0</v>
      </c>
      <c r="P9" s="201">
        <v>1.44</v>
      </c>
      <c r="Q9" s="201">
        <v>0.13</v>
      </c>
      <c r="R9" s="201">
        <v>6.08</v>
      </c>
      <c r="S9" s="201">
        <v>3.77</v>
      </c>
      <c r="T9" s="201">
        <v>0</v>
      </c>
      <c r="U9" s="201">
        <v>0.89</v>
      </c>
      <c r="V9" s="201">
        <v>0.79</v>
      </c>
      <c r="W9" s="201">
        <v>0.53</v>
      </c>
      <c r="X9" s="201">
        <v>1.94</v>
      </c>
      <c r="Y9" s="201">
        <v>0</v>
      </c>
      <c r="Z9" s="201">
        <v>44</v>
      </c>
      <c r="AA9" s="201">
        <v>19.97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12.3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21.46</v>
      </c>
      <c r="H10" s="201">
        <v>0</v>
      </c>
      <c r="I10" s="201">
        <v>0</v>
      </c>
      <c r="J10" s="201">
        <v>27.57</v>
      </c>
      <c r="K10" s="201">
        <v>1.65</v>
      </c>
      <c r="L10" s="201">
        <v>271.43</v>
      </c>
      <c r="M10" s="201">
        <v>1.06</v>
      </c>
      <c r="N10" s="201">
        <v>1.36</v>
      </c>
      <c r="O10" s="201">
        <v>0</v>
      </c>
      <c r="P10" s="201">
        <v>1.44</v>
      </c>
      <c r="Q10" s="201">
        <v>0.13</v>
      </c>
      <c r="R10" s="201">
        <v>6.08</v>
      </c>
      <c r="S10" s="201">
        <v>3.77</v>
      </c>
      <c r="T10" s="201">
        <v>0</v>
      </c>
      <c r="U10" s="201">
        <v>0.89</v>
      </c>
      <c r="V10" s="201">
        <v>0.79</v>
      </c>
      <c r="W10" s="201">
        <v>0.53</v>
      </c>
      <c r="X10" s="201">
        <v>1.94</v>
      </c>
      <c r="Y10" s="201">
        <v>0</v>
      </c>
      <c r="Z10" s="201">
        <v>44</v>
      </c>
      <c r="AA10" s="201">
        <v>19.97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12.3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21.46</v>
      </c>
      <c r="H11" s="201">
        <v>0</v>
      </c>
      <c r="I11" s="201">
        <v>0</v>
      </c>
      <c r="J11" s="201">
        <v>27.57</v>
      </c>
      <c r="K11" s="201">
        <v>1.65</v>
      </c>
      <c r="L11" s="201">
        <v>271.43</v>
      </c>
      <c r="M11" s="201">
        <v>1.06</v>
      </c>
      <c r="N11" s="201">
        <v>1.36</v>
      </c>
      <c r="O11" s="201">
        <v>0</v>
      </c>
      <c r="P11" s="201">
        <v>1.44</v>
      </c>
      <c r="Q11" s="201">
        <v>0.13</v>
      </c>
      <c r="R11" s="201">
        <v>6.08</v>
      </c>
      <c r="S11" s="201">
        <v>3.77</v>
      </c>
      <c r="T11" s="201">
        <v>0</v>
      </c>
      <c r="U11" s="201">
        <v>0.89</v>
      </c>
      <c r="V11" s="201">
        <v>0.79</v>
      </c>
      <c r="W11" s="201">
        <v>0.53</v>
      </c>
      <c r="X11" s="201">
        <v>1.94</v>
      </c>
      <c r="Y11" s="201">
        <v>0</v>
      </c>
      <c r="Z11" s="201">
        <v>44</v>
      </c>
      <c r="AA11" s="201">
        <v>19.97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12.3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21.46</v>
      </c>
      <c r="H12" s="201">
        <v>0</v>
      </c>
      <c r="I12" s="201">
        <v>0</v>
      </c>
      <c r="J12" s="201">
        <v>27.57</v>
      </c>
      <c r="K12" s="201">
        <v>1.7</v>
      </c>
      <c r="L12" s="201">
        <v>271.19</v>
      </c>
      <c r="M12" s="201">
        <v>1.06</v>
      </c>
      <c r="N12" s="201">
        <v>1.36</v>
      </c>
      <c r="O12" s="201">
        <v>0</v>
      </c>
      <c r="P12" s="201">
        <v>1.44</v>
      </c>
      <c r="Q12" s="201">
        <v>0.13</v>
      </c>
      <c r="R12" s="201">
        <v>6.08</v>
      </c>
      <c r="S12" s="201">
        <v>3.77</v>
      </c>
      <c r="T12" s="201">
        <v>0</v>
      </c>
      <c r="U12" s="201">
        <v>0.89</v>
      </c>
      <c r="V12" s="201">
        <v>0.79</v>
      </c>
      <c r="W12" s="201">
        <v>0.53</v>
      </c>
      <c r="X12" s="201">
        <v>1.94</v>
      </c>
      <c r="Y12" s="201">
        <v>0</v>
      </c>
      <c r="Z12" s="201">
        <v>44</v>
      </c>
      <c r="AA12" s="201">
        <v>19.97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12.3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21.46</v>
      </c>
      <c r="H13" s="201">
        <v>0</v>
      </c>
      <c r="I13" s="201">
        <v>0</v>
      </c>
      <c r="J13" s="201">
        <v>27.57</v>
      </c>
      <c r="K13" s="201">
        <v>1.74</v>
      </c>
      <c r="L13" s="201">
        <v>274.97000000000003</v>
      </c>
      <c r="M13" s="201">
        <v>1.06</v>
      </c>
      <c r="N13" s="201">
        <v>1.36</v>
      </c>
      <c r="O13" s="201">
        <v>0</v>
      </c>
      <c r="P13" s="201">
        <v>1.44</v>
      </c>
      <c r="Q13" s="201">
        <v>0.81</v>
      </c>
      <c r="R13" s="201">
        <v>6.08</v>
      </c>
      <c r="S13" s="201">
        <v>4.88</v>
      </c>
      <c r="T13" s="201">
        <v>0</v>
      </c>
      <c r="U13" s="201">
        <v>0.89</v>
      </c>
      <c r="V13" s="201">
        <v>0.79</v>
      </c>
      <c r="W13" s="201">
        <v>0.53</v>
      </c>
      <c r="X13" s="201">
        <v>1.94</v>
      </c>
      <c r="Y13" s="201">
        <v>0</v>
      </c>
      <c r="Z13" s="201">
        <v>44</v>
      </c>
      <c r="AA13" s="201">
        <v>19.97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12.3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21.46</v>
      </c>
      <c r="H14" s="201">
        <v>0</v>
      </c>
      <c r="I14" s="201">
        <v>0</v>
      </c>
      <c r="J14" s="201">
        <v>27.57</v>
      </c>
      <c r="K14" s="201">
        <v>1.74</v>
      </c>
      <c r="L14" s="201">
        <v>274.97000000000003</v>
      </c>
      <c r="M14" s="201">
        <v>1.06</v>
      </c>
      <c r="N14" s="201">
        <v>1.36</v>
      </c>
      <c r="O14" s="201">
        <v>0</v>
      </c>
      <c r="P14" s="201">
        <v>1.44</v>
      </c>
      <c r="Q14" s="201">
        <v>0.81</v>
      </c>
      <c r="R14" s="201">
        <v>6.08</v>
      </c>
      <c r="S14" s="201">
        <v>4.88</v>
      </c>
      <c r="T14" s="201">
        <v>0</v>
      </c>
      <c r="U14" s="201">
        <v>0.89</v>
      </c>
      <c r="V14" s="201">
        <v>0.79</v>
      </c>
      <c r="W14" s="201">
        <v>0.53</v>
      </c>
      <c r="X14" s="201">
        <v>1.94</v>
      </c>
      <c r="Y14" s="201">
        <v>0</v>
      </c>
      <c r="Z14" s="201">
        <v>44</v>
      </c>
      <c r="AA14" s="201">
        <v>19.97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12.3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21.46</v>
      </c>
      <c r="H15" s="201">
        <v>0</v>
      </c>
      <c r="I15" s="201">
        <v>0</v>
      </c>
      <c r="J15" s="201">
        <v>27.57</v>
      </c>
      <c r="K15" s="201">
        <v>1.74</v>
      </c>
      <c r="L15" s="201">
        <v>274.97000000000003</v>
      </c>
      <c r="M15" s="201">
        <v>1.06</v>
      </c>
      <c r="N15" s="201">
        <v>1.36</v>
      </c>
      <c r="O15" s="201">
        <v>0</v>
      </c>
      <c r="P15" s="201">
        <v>1.44</v>
      </c>
      <c r="Q15" s="201">
        <v>0.81</v>
      </c>
      <c r="R15" s="201">
        <v>7.65</v>
      </c>
      <c r="S15" s="201">
        <v>4.88</v>
      </c>
      <c r="T15" s="201">
        <v>0</v>
      </c>
      <c r="U15" s="201">
        <v>0.89</v>
      </c>
      <c r="V15" s="201">
        <v>0.79</v>
      </c>
      <c r="W15" s="201">
        <v>0.53</v>
      </c>
      <c r="X15" s="201">
        <v>1.94</v>
      </c>
      <c r="Y15" s="201">
        <v>0</v>
      </c>
      <c r="Z15" s="201">
        <v>44</v>
      </c>
      <c r="AA15" s="201">
        <v>19.97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12.3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21.46</v>
      </c>
      <c r="H16" s="201">
        <v>0</v>
      </c>
      <c r="I16" s="201">
        <v>0</v>
      </c>
      <c r="J16" s="201">
        <v>27.57</v>
      </c>
      <c r="K16" s="201">
        <v>1.74</v>
      </c>
      <c r="L16" s="201">
        <v>274.97000000000003</v>
      </c>
      <c r="M16" s="201">
        <v>1.06</v>
      </c>
      <c r="N16" s="201">
        <v>1.36</v>
      </c>
      <c r="O16" s="201">
        <v>0</v>
      </c>
      <c r="P16" s="201">
        <v>1.44</v>
      </c>
      <c r="Q16" s="201">
        <v>0.81</v>
      </c>
      <c r="R16" s="201">
        <v>6.08</v>
      </c>
      <c r="S16" s="201">
        <v>4.88</v>
      </c>
      <c r="T16" s="201">
        <v>0</v>
      </c>
      <c r="U16" s="201">
        <v>0.89</v>
      </c>
      <c r="V16" s="201">
        <v>0.79</v>
      </c>
      <c r="W16" s="201">
        <v>0.53</v>
      </c>
      <c r="X16" s="201">
        <v>1.94</v>
      </c>
      <c r="Y16" s="201">
        <v>0</v>
      </c>
      <c r="Z16" s="201">
        <v>44</v>
      </c>
      <c r="AA16" s="201">
        <v>19.97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12.3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21.46</v>
      </c>
      <c r="H17" s="201">
        <v>0</v>
      </c>
      <c r="I17" s="201">
        <v>0</v>
      </c>
      <c r="J17" s="201">
        <v>27.57</v>
      </c>
      <c r="K17" s="201">
        <v>1.74</v>
      </c>
      <c r="L17" s="201">
        <v>271.43</v>
      </c>
      <c r="M17" s="201">
        <v>1.06</v>
      </c>
      <c r="N17" s="201">
        <v>1.36</v>
      </c>
      <c r="O17" s="201">
        <v>0</v>
      </c>
      <c r="P17" s="201">
        <v>1.44</v>
      </c>
      <c r="Q17" s="201">
        <v>0.35</v>
      </c>
      <c r="R17" s="201">
        <v>6.08</v>
      </c>
      <c r="S17" s="201">
        <v>3.77</v>
      </c>
      <c r="T17" s="201">
        <v>0</v>
      </c>
      <c r="U17" s="201">
        <v>0.89</v>
      </c>
      <c r="V17" s="201">
        <v>0.79</v>
      </c>
      <c r="W17" s="201">
        <v>0.53</v>
      </c>
      <c r="X17" s="201">
        <v>1.94</v>
      </c>
      <c r="Y17" s="201">
        <v>0</v>
      </c>
      <c r="Z17" s="201">
        <v>44</v>
      </c>
      <c r="AA17" s="201">
        <v>19.97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12.3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21.46</v>
      </c>
      <c r="H18" s="201">
        <v>0</v>
      </c>
      <c r="I18" s="201">
        <v>0</v>
      </c>
      <c r="J18" s="201">
        <v>27.57</v>
      </c>
      <c r="K18" s="201">
        <v>1.74</v>
      </c>
      <c r="L18" s="201">
        <v>271.43</v>
      </c>
      <c r="M18" s="201">
        <v>1.06</v>
      </c>
      <c r="N18" s="201">
        <v>1.36</v>
      </c>
      <c r="O18" s="201">
        <v>0</v>
      </c>
      <c r="P18" s="201">
        <v>1.44</v>
      </c>
      <c r="Q18" s="201">
        <v>0.13</v>
      </c>
      <c r="R18" s="201">
        <v>6.08</v>
      </c>
      <c r="S18" s="201">
        <v>3.77</v>
      </c>
      <c r="T18" s="201">
        <v>0</v>
      </c>
      <c r="U18" s="201">
        <v>0.89</v>
      </c>
      <c r="V18" s="201">
        <v>0.79</v>
      </c>
      <c r="W18" s="201">
        <v>0.53</v>
      </c>
      <c r="X18" s="201">
        <v>1.94</v>
      </c>
      <c r="Y18" s="201">
        <v>0</v>
      </c>
      <c r="Z18" s="201">
        <v>44</v>
      </c>
      <c r="AA18" s="201">
        <v>19.97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12.3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21.46</v>
      </c>
      <c r="H19" s="201">
        <v>0</v>
      </c>
      <c r="I19" s="201">
        <v>0</v>
      </c>
      <c r="J19" s="201">
        <v>27.57</v>
      </c>
      <c r="K19" s="201">
        <v>1.74</v>
      </c>
      <c r="L19" s="201">
        <v>271.43</v>
      </c>
      <c r="M19" s="201">
        <v>1.06</v>
      </c>
      <c r="N19" s="201">
        <v>1.36</v>
      </c>
      <c r="O19" s="201">
        <v>0</v>
      </c>
      <c r="P19" s="201">
        <v>1.44</v>
      </c>
      <c r="Q19" s="201">
        <v>0.13</v>
      </c>
      <c r="R19" s="201">
        <v>6.08</v>
      </c>
      <c r="S19" s="201">
        <v>3.77</v>
      </c>
      <c r="T19" s="201">
        <v>0</v>
      </c>
      <c r="U19" s="201">
        <v>0.89</v>
      </c>
      <c r="V19" s="201">
        <v>0.79</v>
      </c>
      <c r="W19" s="201">
        <v>0.53</v>
      </c>
      <c r="X19" s="201">
        <v>1.94</v>
      </c>
      <c r="Y19" s="201">
        <v>0</v>
      </c>
      <c r="Z19" s="201">
        <v>44</v>
      </c>
      <c r="AA19" s="201">
        <v>19.97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12.3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21.46</v>
      </c>
      <c r="H20" s="201">
        <v>0</v>
      </c>
      <c r="I20" s="201">
        <v>0</v>
      </c>
      <c r="J20" s="201">
        <v>27.57</v>
      </c>
      <c r="K20" s="201">
        <v>1.74</v>
      </c>
      <c r="L20" s="201">
        <v>271.43</v>
      </c>
      <c r="M20" s="201">
        <v>1.06</v>
      </c>
      <c r="N20" s="201">
        <v>1.36</v>
      </c>
      <c r="O20" s="201">
        <v>0</v>
      </c>
      <c r="P20" s="201">
        <v>1.44</v>
      </c>
      <c r="Q20" s="201">
        <v>0.13</v>
      </c>
      <c r="R20" s="201">
        <v>6.08</v>
      </c>
      <c r="S20" s="201">
        <v>3.77</v>
      </c>
      <c r="T20" s="201">
        <v>0</v>
      </c>
      <c r="U20" s="201">
        <v>0.89</v>
      </c>
      <c r="V20" s="201">
        <v>0.79</v>
      </c>
      <c r="W20" s="201">
        <v>0.53</v>
      </c>
      <c r="X20" s="201">
        <v>1.94</v>
      </c>
      <c r="Y20" s="201">
        <v>0</v>
      </c>
      <c r="Z20" s="201">
        <v>44</v>
      </c>
      <c r="AA20" s="201">
        <v>19.97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12.3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21.46</v>
      </c>
      <c r="H21" s="201">
        <v>0</v>
      </c>
      <c r="I21" s="201">
        <v>0</v>
      </c>
      <c r="J21" s="201">
        <v>27.57</v>
      </c>
      <c r="K21" s="201">
        <v>1.95</v>
      </c>
      <c r="L21" s="201">
        <v>271.43</v>
      </c>
      <c r="M21" s="201">
        <v>1.06</v>
      </c>
      <c r="N21" s="201">
        <v>1.36</v>
      </c>
      <c r="O21" s="201">
        <v>0</v>
      </c>
      <c r="P21" s="201">
        <v>1.44</v>
      </c>
      <c r="Q21" s="201">
        <v>0.13</v>
      </c>
      <c r="R21" s="201">
        <v>6.08</v>
      </c>
      <c r="S21" s="201">
        <v>3.77</v>
      </c>
      <c r="T21" s="201">
        <v>0</v>
      </c>
      <c r="U21" s="201">
        <v>0.89</v>
      </c>
      <c r="V21" s="201">
        <v>0.79</v>
      </c>
      <c r="W21" s="201">
        <v>0.53</v>
      </c>
      <c r="X21" s="201">
        <v>1.94</v>
      </c>
      <c r="Y21" s="201">
        <v>0</v>
      </c>
      <c r="Z21" s="201">
        <v>44</v>
      </c>
      <c r="AA21" s="201">
        <v>19.97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12.3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21.46</v>
      </c>
      <c r="H22" s="201">
        <v>0</v>
      </c>
      <c r="I22" s="201">
        <v>0</v>
      </c>
      <c r="J22" s="201">
        <v>27.57</v>
      </c>
      <c r="K22" s="201">
        <v>1.99</v>
      </c>
      <c r="L22" s="201">
        <v>271.43</v>
      </c>
      <c r="M22" s="201">
        <v>1.06</v>
      </c>
      <c r="N22" s="201">
        <v>1.36</v>
      </c>
      <c r="O22" s="201">
        <v>0</v>
      </c>
      <c r="P22" s="201">
        <v>1.44</v>
      </c>
      <c r="Q22" s="201">
        <v>0.13</v>
      </c>
      <c r="R22" s="201">
        <v>6.08</v>
      </c>
      <c r="S22" s="201">
        <v>3.77</v>
      </c>
      <c r="T22" s="201">
        <v>0</v>
      </c>
      <c r="U22" s="201">
        <v>0.89</v>
      </c>
      <c r="V22" s="201">
        <v>0.79</v>
      </c>
      <c r="W22" s="201">
        <v>0.53</v>
      </c>
      <c r="X22" s="201">
        <v>1.94</v>
      </c>
      <c r="Y22" s="201">
        <v>0</v>
      </c>
      <c r="Z22" s="201">
        <v>44</v>
      </c>
      <c r="AA22" s="201">
        <v>19.97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12.3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21.46</v>
      </c>
      <c r="H23" s="201">
        <v>0</v>
      </c>
      <c r="I23" s="201">
        <v>0</v>
      </c>
      <c r="J23" s="201">
        <v>27.57</v>
      </c>
      <c r="K23" s="201">
        <v>2.04</v>
      </c>
      <c r="L23" s="201">
        <v>271.43</v>
      </c>
      <c r="M23" s="201">
        <v>1.06</v>
      </c>
      <c r="N23" s="201">
        <v>1.36</v>
      </c>
      <c r="O23" s="201">
        <v>0</v>
      </c>
      <c r="P23" s="201">
        <v>1.44</v>
      </c>
      <c r="Q23" s="201">
        <v>0.13</v>
      </c>
      <c r="R23" s="201">
        <v>6.08</v>
      </c>
      <c r="S23" s="201">
        <v>3.77</v>
      </c>
      <c r="T23" s="201">
        <v>0</v>
      </c>
      <c r="U23" s="201">
        <v>0.89</v>
      </c>
      <c r="V23" s="201">
        <v>0.19</v>
      </c>
      <c r="W23" s="201">
        <v>0.53</v>
      </c>
      <c r="X23" s="201">
        <v>1.94</v>
      </c>
      <c r="Y23" s="201">
        <v>0</v>
      </c>
      <c r="Z23" s="201">
        <v>2.91</v>
      </c>
      <c r="AA23" s="201">
        <v>19.97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12.3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21.46</v>
      </c>
      <c r="H24" s="201">
        <v>0</v>
      </c>
      <c r="I24" s="201">
        <v>0</v>
      </c>
      <c r="J24" s="201">
        <v>27.57</v>
      </c>
      <c r="K24" s="201">
        <v>2.0699999999999998</v>
      </c>
      <c r="L24" s="201">
        <v>271.43</v>
      </c>
      <c r="M24" s="201">
        <v>1.06</v>
      </c>
      <c r="N24" s="201">
        <v>1.36</v>
      </c>
      <c r="O24" s="201">
        <v>0</v>
      </c>
      <c r="P24" s="201">
        <v>1.44</v>
      </c>
      <c r="Q24" s="201">
        <v>0.13</v>
      </c>
      <c r="R24" s="201">
        <v>6.08</v>
      </c>
      <c r="S24" s="201">
        <v>3.77</v>
      </c>
      <c r="T24" s="201">
        <v>0</v>
      </c>
      <c r="U24" s="201">
        <v>0.89</v>
      </c>
      <c r="V24" s="201">
        <v>0.19</v>
      </c>
      <c r="W24" s="201">
        <v>0.53</v>
      </c>
      <c r="X24" s="201">
        <v>1.94</v>
      </c>
      <c r="Y24" s="201">
        <v>0</v>
      </c>
      <c r="Z24" s="201">
        <v>2.91</v>
      </c>
      <c r="AA24" s="201">
        <v>19.97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12.3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21.46</v>
      </c>
      <c r="H25" s="201">
        <v>0</v>
      </c>
      <c r="I25" s="201">
        <v>0</v>
      </c>
      <c r="J25" s="201">
        <v>27.57</v>
      </c>
      <c r="K25" s="201">
        <v>2.02</v>
      </c>
      <c r="L25" s="201">
        <v>271.43</v>
      </c>
      <c r="M25" s="201">
        <v>1.06</v>
      </c>
      <c r="N25" s="201">
        <v>1.36</v>
      </c>
      <c r="O25" s="201">
        <v>0</v>
      </c>
      <c r="P25" s="201">
        <v>1.44</v>
      </c>
      <c r="Q25" s="201">
        <v>0.13</v>
      </c>
      <c r="R25" s="201">
        <v>0.49</v>
      </c>
      <c r="S25" s="201">
        <v>3.77</v>
      </c>
      <c r="T25" s="201">
        <v>0</v>
      </c>
      <c r="U25" s="201">
        <v>0.89</v>
      </c>
      <c r="V25" s="201">
        <v>0.19</v>
      </c>
      <c r="W25" s="201">
        <v>0.53</v>
      </c>
      <c r="X25" s="201">
        <v>1.94</v>
      </c>
      <c r="Y25" s="201">
        <v>0</v>
      </c>
      <c r="Z25" s="201">
        <v>2.91</v>
      </c>
      <c r="AA25" s="201">
        <v>1.03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12.3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21.46</v>
      </c>
      <c r="H26" s="201">
        <v>0</v>
      </c>
      <c r="I26" s="201">
        <v>0</v>
      </c>
      <c r="J26" s="201">
        <v>27.57</v>
      </c>
      <c r="K26" s="201">
        <v>1.86</v>
      </c>
      <c r="L26" s="201">
        <v>222.35</v>
      </c>
      <c r="M26" s="201">
        <v>1.06</v>
      </c>
      <c r="N26" s="201">
        <v>1.36</v>
      </c>
      <c r="O26" s="201">
        <v>0</v>
      </c>
      <c r="P26" s="201">
        <v>1.44</v>
      </c>
      <c r="Q26" s="201">
        <v>0.13</v>
      </c>
      <c r="R26" s="201">
        <v>0.49</v>
      </c>
      <c r="S26" s="201">
        <v>3.77</v>
      </c>
      <c r="T26" s="201">
        <v>0</v>
      </c>
      <c r="U26" s="201">
        <v>0.89</v>
      </c>
      <c r="V26" s="201">
        <v>0.19</v>
      </c>
      <c r="W26" s="201">
        <v>0.53</v>
      </c>
      <c r="X26" s="201">
        <v>1.94</v>
      </c>
      <c r="Y26" s="201">
        <v>0</v>
      </c>
      <c r="Z26" s="201">
        <v>2.91</v>
      </c>
      <c r="AA26" s="201">
        <v>1.03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12.3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21.46</v>
      </c>
      <c r="H27" s="201">
        <v>0</v>
      </c>
      <c r="I27" s="201">
        <v>0</v>
      </c>
      <c r="J27" s="201">
        <v>27.57</v>
      </c>
      <c r="K27" s="201">
        <v>1.76</v>
      </c>
      <c r="L27" s="201">
        <v>154.94999999999999</v>
      </c>
      <c r="M27" s="201">
        <v>1.06</v>
      </c>
      <c r="N27" s="201">
        <v>1.36</v>
      </c>
      <c r="O27" s="201">
        <v>0</v>
      </c>
      <c r="P27" s="201">
        <v>1.44</v>
      </c>
      <c r="Q27" s="201">
        <v>0.13</v>
      </c>
      <c r="R27" s="201">
        <v>0.49</v>
      </c>
      <c r="S27" s="201">
        <v>3.77</v>
      </c>
      <c r="T27" s="201">
        <v>0</v>
      </c>
      <c r="U27" s="201">
        <v>0.89</v>
      </c>
      <c r="V27" s="201">
        <v>0.19</v>
      </c>
      <c r="W27" s="201">
        <v>0.53</v>
      </c>
      <c r="X27" s="201">
        <v>1.94</v>
      </c>
      <c r="Y27" s="201">
        <v>0</v>
      </c>
      <c r="Z27" s="201">
        <v>2.91</v>
      </c>
      <c r="AA27" s="201">
        <v>1.03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16.170000000000002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21.46</v>
      </c>
      <c r="H28" s="201">
        <v>0</v>
      </c>
      <c r="I28" s="201">
        <v>0</v>
      </c>
      <c r="J28" s="201">
        <v>27.57</v>
      </c>
      <c r="K28" s="201">
        <v>1.76</v>
      </c>
      <c r="L28" s="201">
        <v>87.57</v>
      </c>
      <c r="M28" s="201">
        <v>1.06</v>
      </c>
      <c r="N28" s="201">
        <v>1.36</v>
      </c>
      <c r="O28" s="201">
        <v>0</v>
      </c>
      <c r="P28" s="201">
        <v>1.44</v>
      </c>
      <c r="Q28" s="201">
        <v>0.13</v>
      </c>
      <c r="R28" s="201">
        <v>6.08</v>
      </c>
      <c r="S28" s="201">
        <v>3.77</v>
      </c>
      <c r="T28" s="201">
        <v>0</v>
      </c>
      <c r="U28" s="201">
        <v>0.89</v>
      </c>
      <c r="V28" s="201">
        <v>0.19</v>
      </c>
      <c r="W28" s="201">
        <v>0.53</v>
      </c>
      <c r="X28" s="201">
        <v>1.94</v>
      </c>
      <c r="Y28" s="201">
        <v>0</v>
      </c>
      <c r="Z28" s="201">
        <v>2.91</v>
      </c>
      <c r="AA28" s="201">
        <v>19.97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19.61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21.46</v>
      </c>
      <c r="H29" s="201">
        <v>0</v>
      </c>
      <c r="I29" s="201">
        <v>0</v>
      </c>
      <c r="J29" s="201">
        <v>27.57</v>
      </c>
      <c r="K29" s="201">
        <v>1.76</v>
      </c>
      <c r="L29" s="201">
        <v>22.09</v>
      </c>
      <c r="M29" s="201">
        <v>1.06</v>
      </c>
      <c r="N29" s="201">
        <v>1.36</v>
      </c>
      <c r="O29" s="201">
        <v>0</v>
      </c>
      <c r="P29" s="201">
        <v>1.44</v>
      </c>
      <c r="Q29" s="201">
        <v>0.13</v>
      </c>
      <c r="R29" s="201">
        <v>0.49</v>
      </c>
      <c r="S29" s="201">
        <v>0.3</v>
      </c>
      <c r="T29" s="201">
        <v>0</v>
      </c>
      <c r="U29" s="201">
        <v>0.89</v>
      </c>
      <c r="V29" s="201">
        <v>0.18</v>
      </c>
      <c r="W29" s="201">
        <v>0.53</v>
      </c>
      <c r="X29" s="201">
        <v>1.94</v>
      </c>
      <c r="Y29" s="201">
        <v>0</v>
      </c>
      <c r="Z29" s="201">
        <v>2.91</v>
      </c>
      <c r="AA29" s="201">
        <v>1.03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19.61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21.46</v>
      </c>
      <c r="H30" s="201">
        <v>0</v>
      </c>
      <c r="I30" s="201">
        <v>0</v>
      </c>
      <c r="J30" s="201">
        <v>27.57</v>
      </c>
      <c r="K30" s="201">
        <v>0.17</v>
      </c>
      <c r="L30" s="201">
        <v>21.64</v>
      </c>
      <c r="M30" s="201">
        <v>1.06</v>
      </c>
      <c r="N30" s="201">
        <v>1.36</v>
      </c>
      <c r="O30" s="201">
        <v>0</v>
      </c>
      <c r="P30" s="201">
        <v>1.44</v>
      </c>
      <c r="Q30" s="201">
        <v>0.13</v>
      </c>
      <c r="R30" s="201">
        <v>0.49</v>
      </c>
      <c r="S30" s="201">
        <v>0.3</v>
      </c>
      <c r="T30" s="201">
        <v>0</v>
      </c>
      <c r="U30" s="201">
        <v>0.89</v>
      </c>
      <c r="V30" s="201">
        <v>0.18</v>
      </c>
      <c r="W30" s="201">
        <v>0.53</v>
      </c>
      <c r="X30" s="201">
        <v>1.94</v>
      </c>
      <c r="Y30" s="201">
        <v>0</v>
      </c>
      <c r="Z30" s="201">
        <v>2.91</v>
      </c>
      <c r="AA30" s="201">
        <v>1.03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21.46</v>
      </c>
      <c r="H31" s="201">
        <v>0</v>
      </c>
      <c r="I31" s="201">
        <v>0</v>
      </c>
      <c r="J31" s="201">
        <v>27.57</v>
      </c>
      <c r="K31" s="201">
        <v>0.17</v>
      </c>
      <c r="L31" s="201">
        <v>21.64</v>
      </c>
      <c r="M31" s="201">
        <v>1.06</v>
      </c>
      <c r="N31" s="201">
        <v>1.36</v>
      </c>
      <c r="O31" s="201">
        <v>0</v>
      </c>
      <c r="P31" s="201">
        <v>1.44</v>
      </c>
      <c r="Q31" s="201">
        <v>0.13</v>
      </c>
      <c r="R31" s="201">
        <v>0.49</v>
      </c>
      <c r="S31" s="201">
        <v>0.3</v>
      </c>
      <c r="T31" s="201">
        <v>0</v>
      </c>
      <c r="U31" s="201">
        <v>0.89</v>
      </c>
      <c r="V31" s="201">
        <v>0.18</v>
      </c>
      <c r="W31" s="201">
        <v>0.53</v>
      </c>
      <c r="X31" s="201">
        <v>1.94</v>
      </c>
      <c r="Y31" s="201">
        <v>0</v>
      </c>
      <c r="Z31" s="201">
        <v>2.91</v>
      </c>
      <c r="AA31" s="201">
        <v>1.03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21.46</v>
      </c>
      <c r="H32" s="201">
        <v>0</v>
      </c>
      <c r="I32" s="201">
        <v>0</v>
      </c>
      <c r="J32" s="201">
        <v>27.57</v>
      </c>
      <c r="K32" s="201">
        <v>0.17</v>
      </c>
      <c r="L32" s="201">
        <v>21.64</v>
      </c>
      <c r="M32" s="201">
        <v>1.06</v>
      </c>
      <c r="N32" s="201">
        <v>1.36</v>
      </c>
      <c r="O32" s="201">
        <v>0</v>
      </c>
      <c r="P32" s="201">
        <v>1.44</v>
      </c>
      <c r="Q32" s="201">
        <v>0.13</v>
      </c>
      <c r="R32" s="201">
        <v>0.49</v>
      </c>
      <c r="S32" s="201">
        <v>0.3</v>
      </c>
      <c r="T32" s="201">
        <v>0</v>
      </c>
      <c r="U32" s="201">
        <v>0.89</v>
      </c>
      <c r="V32" s="201">
        <v>0.18</v>
      </c>
      <c r="W32" s="201">
        <v>0.53</v>
      </c>
      <c r="X32" s="201">
        <v>1.94</v>
      </c>
      <c r="Y32" s="201">
        <v>0</v>
      </c>
      <c r="Z32" s="201">
        <v>2.91</v>
      </c>
      <c r="AA32" s="201">
        <v>1.03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21.46</v>
      </c>
      <c r="H33" s="201">
        <v>0</v>
      </c>
      <c r="I33" s="201">
        <v>0</v>
      </c>
      <c r="J33" s="201">
        <v>27.57</v>
      </c>
      <c r="K33" s="201">
        <v>0.17</v>
      </c>
      <c r="L33" s="201">
        <v>21.62</v>
      </c>
      <c r="M33" s="201">
        <v>1.06</v>
      </c>
      <c r="N33" s="201">
        <v>1.36</v>
      </c>
      <c r="O33" s="201">
        <v>0</v>
      </c>
      <c r="P33" s="201">
        <v>1.44</v>
      </c>
      <c r="Q33" s="201">
        <v>0.13</v>
      </c>
      <c r="R33" s="201">
        <v>0.49</v>
      </c>
      <c r="S33" s="201">
        <v>0.3</v>
      </c>
      <c r="T33" s="201">
        <v>0</v>
      </c>
      <c r="U33" s="201">
        <v>0.89</v>
      </c>
      <c r="V33" s="201">
        <v>0.18</v>
      </c>
      <c r="W33" s="201">
        <v>0.53</v>
      </c>
      <c r="X33" s="201">
        <v>1.94</v>
      </c>
      <c r="Y33" s="201">
        <v>0</v>
      </c>
      <c r="Z33" s="201">
        <v>2.91</v>
      </c>
      <c r="AA33" s="201">
        <v>1.03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21.46</v>
      </c>
      <c r="H34" s="201">
        <v>0</v>
      </c>
      <c r="I34" s="201">
        <v>0</v>
      </c>
      <c r="J34" s="201">
        <v>27.57</v>
      </c>
      <c r="K34" s="201">
        <v>0.17</v>
      </c>
      <c r="L34" s="201">
        <v>21.64</v>
      </c>
      <c r="M34" s="201">
        <v>1.06</v>
      </c>
      <c r="N34" s="201">
        <v>1.36</v>
      </c>
      <c r="O34" s="201">
        <v>0</v>
      </c>
      <c r="P34" s="201">
        <v>1.44</v>
      </c>
      <c r="Q34" s="201">
        <v>0.13</v>
      </c>
      <c r="R34" s="201">
        <v>0.49</v>
      </c>
      <c r="S34" s="201">
        <v>0.3</v>
      </c>
      <c r="T34" s="201">
        <v>0</v>
      </c>
      <c r="U34" s="201">
        <v>0.89</v>
      </c>
      <c r="V34" s="201">
        <v>0.18</v>
      </c>
      <c r="W34" s="201">
        <v>0.53</v>
      </c>
      <c r="X34" s="201">
        <v>1.94</v>
      </c>
      <c r="Y34" s="201">
        <v>0</v>
      </c>
      <c r="Z34" s="201">
        <v>2.91</v>
      </c>
      <c r="AA34" s="201">
        <v>1.03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21.46</v>
      </c>
      <c r="H35" s="201">
        <v>0</v>
      </c>
      <c r="I35" s="201">
        <v>0</v>
      </c>
      <c r="J35" s="201">
        <v>27.57</v>
      </c>
      <c r="K35" s="201">
        <v>0.17</v>
      </c>
      <c r="L35" s="201">
        <v>21.64</v>
      </c>
      <c r="M35" s="201">
        <v>1.06</v>
      </c>
      <c r="N35" s="201">
        <v>1.36</v>
      </c>
      <c r="O35" s="201">
        <v>0</v>
      </c>
      <c r="P35" s="201">
        <v>1.44</v>
      </c>
      <c r="Q35" s="201">
        <v>0.13</v>
      </c>
      <c r="R35" s="201">
        <v>0.49</v>
      </c>
      <c r="S35" s="201">
        <v>0.3</v>
      </c>
      <c r="T35" s="201">
        <v>0</v>
      </c>
      <c r="U35" s="201">
        <v>0.89</v>
      </c>
      <c r="V35" s="201">
        <v>0.18</v>
      </c>
      <c r="W35" s="201">
        <v>0.53</v>
      </c>
      <c r="X35" s="201">
        <v>1.94</v>
      </c>
      <c r="Y35" s="201">
        <v>0</v>
      </c>
      <c r="Z35" s="201">
        <v>2.91</v>
      </c>
      <c r="AA35" s="201">
        <v>1.03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21.46</v>
      </c>
      <c r="H36" s="201">
        <v>0</v>
      </c>
      <c r="I36" s="201">
        <v>0</v>
      </c>
      <c r="J36" s="201">
        <v>27.57</v>
      </c>
      <c r="K36" s="201">
        <v>0.17</v>
      </c>
      <c r="L36" s="201">
        <v>21.64</v>
      </c>
      <c r="M36" s="201">
        <v>1.06</v>
      </c>
      <c r="N36" s="201">
        <v>1.36</v>
      </c>
      <c r="O36" s="201">
        <v>0</v>
      </c>
      <c r="P36" s="201">
        <v>1.44</v>
      </c>
      <c r="Q36" s="201">
        <v>0.13</v>
      </c>
      <c r="R36" s="201">
        <v>0.49</v>
      </c>
      <c r="S36" s="201">
        <v>0.3</v>
      </c>
      <c r="T36" s="201">
        <v>0</v>
      </c>
      <c r="U36" s="201">
        <v>0.89</v>
      </c>
      <c r="V36" s="201">
        <v>0.18</v>
      </c>
      <c r="W36" s="201">
        <v>0.53</v>
      </c>
      <c r="X36" s="201">
        <v>1.94</v>
      </c>
      <c r="Y36" s="201">
        <v>0</v>
      </c>
      <c r="Z36" s="201">
        <v>2.91</v>
      </c>
      <c r="AA36" s="201">
        <v>1.03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21.46</v>
      </c>
      <c r="H37" s="201">
        <v>0</v>
      </c>
      <c r="I37" s="201">
        <v>0</v>
      </c>
      <c r="J37" s="201">
        <v>27.57</v>
      </c>
      <c r="K37" s="201">
        <v>0.17</v>
      </c>
      <c r="L37" s="201">
        <v>21.64</v>
      </c>
      <c r="M37" s="201">
        <v>1.06</v>
      </c>
      <c r="N37" s="201">
        <v>1.36</v>
      </c>
      <c r="O37" s="201">
        <v>0</v>
      </c>
      <c r="P37" s="201">
        <v>1.44</v>
      </c>
      <c r="Q37" s="201">
        <v>0.13</v>
      </c>
      <c r="R37" s="201">
        <v>0.49</v>
      </c>
      <c r="S37" s="201">
        <v>0.3</v>
      </c>
      <c r="T37" s="201">
        <v>0</v>
      </c>
      <c r="U37" s="201">
        <v>0.89</v>
      </c>
      <c r="V37" s="201">
        <v>0.18</v>
      </c>
      <c r="W37" s="201">
        <v>0.53</v>
      </c>
      <c r="X37" s="201">
        <v>1.94</v>
      </c>
      <c r="Y37" s="201">
        <v>0</v>
      </c>
      <c r="Z37" s="201">
        <v>2.91</v>
      </c>
      <c r="AA37" s="201">
        <v>1.03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21.46</v>
      </c>
      <c r="H38" s="201">
        <v>0</v>
      </c>
      <c r="I38" s="201">
        <v>0</v>
      </c>
      <c r="J38" s="201">
        <v>27.57</v>
      </c>
      <c r="K38" s="201">
        <v>0.17</v>
      </c>
      <c r="L38" s="201">
        <v>21.64</v>
      </c>
      <c r="M38" s="201">
        <v>1.06</v>
      </c>
      <c r="N38" s="201">
        <v>1.36</v>
      </c>
      <c r="O38" s="201">
        <v>0</v>
      </c>
      <c r="P38" s="201">
        <v>1.44</v>
      </c>
      <c r="Q38" s="201">
        <v>0.13</v>
      </c>
      <c r="R38" s="201">
        <v>0.49</v>
      </c>
      <c r="S38" s="201">
        <v>0.3</v>
      </c>
      <c r="T38" s="201">
        <v>0</v>
      </c>
      <c r="U38" s="201">
        <v>0.89</v>
      </c>
      <c r="V38" s="201">
        <v>0.18</v>
      </c>
      <c r="W38" s="201">
        <v>0.53</v>
      </c>
      <c r="X38" s="201">
        <v>1.94</v>
      </c>
      <c r="Y38" s="201">
        <v>0</v>
      </c>
      <c r="Z38" s="201">
        <v>2.91</v>
      </c>
      <c r="AA38" s="201">
        <v>1.03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21.46</v>
      </c>
      <c r="H39" s="201">
        <v>0</v>
      </c>
      <c r="I39" s="201">
        <v>0</v>
      </c>
      <c r="J39" s="201">
        <v>27.57</v>
      </c>
      <c r="K39" s="201">
        <v>0.17</v>
      </c>
      <c r="L39" s="201">
        <v>21.64</v>
      </c>
      <c r="M39" s="201">
        <v>1.06</v>
      </c>
      <c r="N39" s="201">
        <v>1.36</v>
      </c>
      <c r="O39" s="201">
        <v>0</v>
      </c>
      <c r="P39" s="201">
        <v>1.44</v>
      </c>
      <c r="Q39" s="201">
        <v>0.13</v>
      </c>
      <c r="R39" s="201">
        <v>0.49</v>
      </c>
      <c r="S39" s="201">
        <v>0.3</v>
      </c>
      <c r="T39" s="201">
        <v>0</v>
      </c>
      <c r="U39" s="201">
        <v>0.89</v>
      </c>
      <c r="V39" s="201">
        <v>0.18</v>
      </c>
      <c r="W39" s="201">
        <v>0.53</v>
      </c>
      <c r="X39" s="201">
        <v>1.94</v>
      </c>
      <c r="Y39" s="201">
        <v>0</v>
      </c>
      <c r="Z39" s="201">
        <v>2.91</v>
      </c>
      <c r="AA39" s="201">
        <v>1.04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21.46</v>
      </c>
      <c r="H40" s="201">
        <v>0</v>
      </c>
      <c r="I40" s="201">
        <v>0</v>
      </c>
      <c r="J40" s="201">
        <v>27.57</v>
      </c>
      <c r="K40" s="201">
        <v>0.17</v>
      </c>
      <c r="L40" s="201">
        <v>21.64</v>
      </c>
      <c r="M40" s="201">
        <v>1.06</v>
      </c>
      <c r="N40" s="201">
        <v>1.36</v>
      </c>
      <c r="O40" s="201">
        <v>0</v>
      </c>
      <c r="P40" s="201">
        <v>1.44</v>
      </c>
      <c r="Q40" s="201">
        <v>0.13</v>
      </c>
      <c r="R40" s="201">
        <v>0.49</v>
      </c>
      <c r="S40" s="201">
        <v>0.3</v>
      </c>
      <c r="T40" s="201">
        <v>0</v>
      </c>
      <c r="U40" s="201">
        <v>0.89</v>
      </c>
      <c r="V40" s="201">
        <v>0.18</v>
      </c>
      <c r="W40" s="201">
        <v>0.53</v>
      </c>
      <c r="X40" s="201">
        <v>1.94</v>
      </c>
      <c r="Y40" s="201">
        <v>0</v>
      </c>
      <c r="Z40" s="201">
        <v>2.91</v>
      </c>
      <c r="AA40" s="201">
        <v>1.03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21.46</v>
      </c>
      <c r="H41" s="201">
        <v>0</v>
      </c>
      <c r="I41" s="201">
        <v>0</v>
      </c>
      <c r="J41" s="201">
        <v>27.57</v>
      </c>
      <c r="K41" s="201">
        <v>0.17</v>
      </c>
      <c r="L41" s="201">
        <v>21.64</v>
      </c>
      <c r="M41" s="201">
        <v>1.06</v>
      </c>
      <c r="N41" s="201">
        <v>1.36</v>
      </c>
      <c r="O41" s="201">
        <v>0</v>
      </c>
      <c r="P41" s="201">
        <v>1.44</v>
      </c>
      <c r="Q41" s="201">
        <v>0.13</v>
      </c>
      <c r="R41" s="201">
        <v>0.49</v>
      </c>
      <c r="S41" s="201">
        <v>0.3</v>
      </c>
      <c r="T41" s="201">
        <v>0</v>
      </c>
      <c r="U41" s="201">
        <v>0.89</v>
      </c>
      <c r="V41" s="201">
        <v>0.18</v>
      </c>
      <c r="W41" s="201">
        <v>0.53</v>
      </c>
      <c r="X41" s="201">
        <v>1.94</v>
      </c>
      <c r="Y41" s="201">
        <v>0</v>
      </c>
      <c r="Z41" s="201">
        <v>2.91</v>
      </c>
      <c r="AA41" s="201">
        <v>1.03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21.46</v>
      </c>
      <c r="H42" s="201">
        <v>0</v>
      </c>
      <c r="I42" s="201">
        <v>0</v>
      </c>
      <c r="J42" s="201">
        <v>27.57</v>
      </c>
      <c r="K42" s="201">
        <v>0.17</v>
      </c>
      <c r="L42" s="201">
        <v>21.64</v>
      </c>
      <c r="M42" s="201">
        <v>1.06</v>
      </c>
      <c r="N42" s="201">
        <v>1.36</v>
      </c>
      <c r="O42" s="201">
        <v>0</v>
      </c>
      <c r="P42" s="201">
        <v>1.44</v>
      </c>
      <c r="Q42" s="201">
        <v>0.13</v>
      </c>
      <c r="R42" s="201">
        <v>0.49</v>
      </c>
      <c r="S42" s="201">
        <v>0.3</v>
      </c>
      <c r="T42" s="201">
        <v>0</v>
      </c>
      <c r="U42" s="201">
        <v>0.89</v>
      </c>
      <c r="V42" s="201">
        <v>0.18</v>
      </c>
      <c r="W42" s="201">
        <v>0.53</v>
      </c>
      <c r="X42" s="201">
        <v>1.94</v>
      </c>
      <c r="Y42" s="201">
        <v>0</v>
      </c>
      <c r="Z42" s="201">
        <v>2.91</v>
      </c>
      <c r="AA42" s="201">
        <v>1.04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21.46</v>
      </c>
      <c r="H43" s="201">
        <v>0</v>
      </c>
      <c r="I43" s="201">
        <v>0</v>
      </c>
      <c r="J43" s="201">
        <v>27.57</v>
      </c>
      <c r="K43" s="201">
        <v>0.17</v>
      </c>
      <c r="L43" s="201">
        <v>21.64</v>
      </c>
      <c r="M43" s="201">
        <v>1.06</v>
      </c>
      <c r="N43" s="201">
        <v>1.36</v>
      </c>
      <c r="O43" s="201">
        <v>0</v>
      </c>
      <c r="P43" s="201">
        <v>1.44</v>
      </c>
      <c r="Q43" s="201">
        <v>0.13</v>
      </c>
      <c r="R43" s="201">
        <v>0.49</v>
      </c>
      <c r="S43" s="201">
        <v>0.3</v>
      </c>
      <c r="T43" s="201">
        <v>0</v>
      </c>
      <c r="U43" s="201">
        <v>0.89</v>
      </c>
      <c r="V43" s="201">
        <v>0.18</v>
      </c>
      <c r="W43" s="201">
        <v>0.53</v>
      </c>
      <c r="X43" s="201">
        <v>1.94</v>
      </c>
      <c r="Y43" s="201">
        <v>0</v>
      </c>
      <c r="Z43" s="201">
        <v>2.91</v>
      </c>
      <c r="AA43" s="201">
        <v>1.04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21.46</v>
      </c>
      <c r="H44" s="201">
        <v>0</v>
      </c>
      <c r="I44" s="201">
        <v>0</v>
      </c>
      <c r="J44" s="201">
        <v>27.57</v>
      </c>
      <c r="K44" s="201">
        <v>0.17</v>
      </c>
      <c r="L44" s="201">
        <v>21.64</v>
      </c>
      <c r="M44" s="201">
        <v>1.06</v>
      </c>
      <c r="N44" s="201">
        <v>1.36</v>
      </c>
      <c r="O44" s="201">
        <v>0</v>
      </c>
      <c r="P44" s="201">
        <v>1.44</v>
      </c>
      <c r="Q44" s="201">
        <v>0.13</v>
      </c>
      <c r="R44" s="201">
        <v>0.49</v>
      </c>
      <c r="S44" s="201">
        <v>0.3</v>
      </c>
      <c r="T44" s="201">
        <v>0</v>
      </c>
      <c r="U44" s="201">
        <v>0.89</v>
      </c>
      <c r="V44" s="201">
        <v>0.18</v>
      </c>
      <c r="W44" s="201">
        <v>0.53</v>
      </c>
      <c r="X44" s="201">
        <v>1.94</v>
      </c>
      <c r="Y44" s="201">
        <v>0</v>
      </c>
      <c r="Z44" s="201">
        <v>2.91</v>
      </c>
      <c r="AA44" s="201">
        <v>1.04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21.46</v>
      </c>
      <c r="H45" s="201">
        <v>0</v>
      </c>
      <c r="I45" s="201">
        <v>0</v>
      </c>
      <c r="J45" s="201">
        <v>27.57</v>
      </c>
      <c r="K45" s="201">
        <v>0.17</v>
      </c>
      <c r="L45" s="201">
        <v>21.64</v>
      </c>
      <c r="M45" s="201">
        <v>1.06</v>
      </c>
      <c r="N45" s="201">
        <v>1.36</v>
      </c>
      <c r="O45" s="201">
        <v>0</v>
      </c>
      <c r="P45" s="201">
        <v>1.44</v>
      </c>
      <c r="Q45" s="201">
        <v>0.13</v>
      </c>
      <c r="R45" s="201">
        <v>0.49</v>
      </c>
      <c r="S45" s="201">
        <v>0.3</v>
      </c>
      <c r="T45" s="201">
        <v>0</v>
      </c>
      <c r="U45" s="201">
        <v>0.89</v>
      </c>
      <c r="V45" s="201">
        <v>0.18</v>
      </c>
      <c r="W45" s="201">
        <v>0.53</v>
      </c>
      <c r="X45" s="201">
        <v>1.94</v>
      </c>
      <c r="Y45" s="201">
        <v>0</v>
      </c>
      <c r="Z45" s="201">
        <v>2.91</v>
      </c>
      <c r="AA45" s="201">
        <v>1.04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21.46</v>
      </c>
      <c r="H46" s="201">
        <v>0</v>
      </c>
      <c r="I46" s="201">
        <v>0</v>
      </c>
      <c r="J46" s="201">
        <v>27.57</v>
      </c>
      <c r="K46" s="201">
        <v>0.17</v>
      </c>
      <c r="L46" s="201">
        <v>21.64</v>
      </c>
      <c r="M46" s="201">
        <v>1.06</v>
      </c>
      <c r="N46" s="201">
        <v>1.36</v>
      </c>
      <c r="O46" s="201">
        <v>0</v>
      </c>
      <c r="P46" s="201">
        <v>1.44</v>
      </c>
      <c r="Q46" s="201">
        <v>0.13</v>
      </c>
      <c r="R46" s="201">
        <v>0.49</v>
      </c>
      <c r="S46" s="201">
        <v>0.3</v>
      </c>
      <c r="T46" s="201">
        <v>0</v>
      </c>
      <c r="U46" s="201">
        <v>0.89</v>
      </c>
      <c r="V46" s="201">
        <v>0.18</v>
      </c>
      <c r="W46" s="201">
        <v>0.53</v>
      </c>
      <c r="X46" s="201">
        <v>1.94</v>
      </c>
      <c r="Y46" s="201">
        <v>0</v>
      </c>
      <c r="Z46" s="201">
        <v>2.91</v>
      </c>
      <c r="AA46" s="201">
        <v>1.04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21.46</v>
      </c>
      <c r="H47" s="201">
        <v>0</v>
      </c>
      <c r="I47" s="201">
        <v>0</v>
      </c>
      <c r="J47" s="201">
        <v>27.57</v>
      </c>
      <c r="K47" s="201">
        <v>0.17</v>
      </c>
      <c r="L47" s="201">
        <v>21.64</v>
      </c>
      <c r="M47" s="201">
        <v>1.06</v>
      </c>
      <c r="N47" s="201">
        <v>1.36</v>
      </c>
      <c r="O47" s="201">
        <v>0</v>
      </c>
      <c r="P47" s="201">
        <v>1.44</v>
      </c>
      <c r="Q47" s="201">
        <v>0.13</v>
      </c>
      <c r="R47" s="201">
        <v>0.49</v>
      </c>
      <c r="S47" s="201">
        <v>0.3</v>
      </c>
      <c r="T47" s="201">
        <v>0</v>
      </c>
      <c r="U47" s="201">
        <v>0.89</v>
      </c>
      <c r="V47" s="201">
        <v>0.18</v>
      </c>
      <c r="W47" s="201">
        <v>0.53</v>
      </c>
      <c r="X47" s="201">
        <v>1.94</v>
      </c>
      <c r="Y47" s="201">
        <v>0</v>
      </c>
      <c r="Z47" s="201">
        <v>2.91</v>
      </c>
      <c r="AA47" s="201">
        <v>1.04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21.46</v>
      </c>
      <c r="H48" s="201">
        <v>0</v>
      </c>
      <c r="I48" s="201">
        <v>0</v>
      </c>
      <c r="J48" s="201">
        <v>27.57</v>
      </c>
      <c r="K48" s="201">
        <v>1.76</v>
      </c>
      <c r="L48" s="201">
        <v>21.64</v>
      </c>
      <c r="M48" s="201">
        <v>1.06</v>
      </c>
      <c r="N48" s="201">
        <v>1.36</v>
      </c>
      <c r="O48" s="201">
        <v>0</v>
      </c>
      <c r="P48" s="201">
        <v>1.44</v>
      </c>
      <c r="Q48" s="201">
        <v>0.13</v>
      </c>
      <c r="R48" s="201">
        <v>0.49</v>
      </c>
      <c r="S48" s="201">
        <v>0.3</v>
      </c>
      <c r="T48" s="201">
        <v>0</v>
      </c>
      <c r="U48" s="201">
        <v>0.89</v>
      </c>
      <c r="V48" s="201">
        <v>0.18</v>
      </c>
      <c r="W48" s="201">
        <v>0.53</v>
      </c>
      <c r="X48" s="201">
        <v>1.94</v>
      </c>
      <c r="Y48" s="201">
        <v>0</v>
      </c>
      <c r="Z48" s="201">
        <v>2.91</v>
      </c>
      <c r="AA48" s="201">
        <v>1.04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16.170000000000002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21.46</v>
      </c>
      <c r="H49" s="201">
        <v>0</v>
      </c>
      <c r="I49" s="201">
        <v>0</v>
      </c>
      <c r="J49" s="201">
        <v>27.57</v>
      </c>
      <c r="K49" s="201">
        <v>1.65</v>
      </c>
      <c r="L49" s="201">
        <v>21.64</v>
      </c>
      <c r="M49" s="201">
        <v>1.06</v>
      </c>
      <c r="N49" s="201">
        <v>1.36</v>
      </c>
      <c r="O49" s="201">
        <v>0</v>
      </c>
      <c r="P49" s="201">
        <v>1.44</v>
      </c>
      <c r="Q49" s="201">
        <v>0.13</v>
      </c>
      <c r="R49" s="201">
        <v>0.49</v>
      </c>
      <c r="S49" s="201">
        <v>0.3</v>
      </c>
      <c r="T49" s="201">
        <v>0</v>
      </c>
      <c r="U49" s="201">
        <v>0.91</v>
      </c>
      <c r="V49" s="201">
        <v>0.18</v>
      </c>
      <c r="W49" s="201">
        <v>0.53</v>
      </c>
      <c r="X49" s="201">
        <v>1.94</v>
      </c>
      <c r="Y49" s="201">
        <v>0</v>
      </c>
      <c r="Z49" s="201">
        <v>2.91</v>
      </c>
      <c r="AA49" s="201">
        <v>1.04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16.170000000000002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21.46</v>
      </c>
      <c r="H50" s="201">
        <v>0</v>
      </c>
      <c r="I50" s="201">
        <v>0</v>
      </c>
      <c r="J50" s="201">
        <v>27.57</v>
      </c>
      <c r="K50" s="201">
        <v>1.76</v>
      </c>
      <c r="L50" s="201">
        <v>21.64</v>
      </c>
      <c r="M50" s="201">
        <v>1.06</v>
      </c>
      <c r="N50" s="201">
        <v>1.36</v>
      </c>
      <c r="O50" s="201">
        <v>0</v>
      </c>
      <c r="P50" s="201">
        <v>1.44</v>
      </c>
      <c r="Q50" s="201">
        <v>0.13</v>
      </c>
      <c r="R50" s="201">
        <v>0.49</v>
      </c>
      <c r="S50" s="201">
        <v>0.3</v>
      </c>
      <c r="T50" s="201">
        <v>0</v>
      </c>
      <c r="U50" s="201">
        <v>0.91</v>
      </c>
      <c r="V50" s="201">
        <v>0.18</v>
      </c>
      <c r="W50" s="201">
        <v>0.53</v>
      </c>
      <c r="X50" s="201">
        <v>1.94</v>
      </c>
      <c r="Y50" s="201">
        <v>0</v>
      </c>
      <c r="Z50" s="201">
        <v>2.91</v>
      </c>
      <c r="AA50" s="201">
        <v>1.04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16.170000000000002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21.46</v>
      </c>
      <c r="H51" s="201">
        <v>0</v>
      </c>
      <c r="I51" s="201">
        <v>0</v>
      </c>
      <c r="J51" s="201">
        <v>27.57</v>
      </c>
      <c r="K51" s="201">
        <v>1.76</v>
      </c>
      <c r="L51" s="201">
        <v>49.07</v>
      </c>
      <c r="M51" s="201">
        <v>1.06</v>
      </c>
      <c r="N51" s="201">
        <v>1.36</v>
      </c>
      <c r="O51" s="201">
        <v>0</v>
      </c>
      <c r="P51" s="201">
        <v>1.44</v>
      </c>
      <c r="Q51" s="201">
        <v>0.13</v>
      </c>
      <c r="R51" s="201">
        <v>0.49</v>
      </c>
      <c r="S51" s="201">
        <v>0.3</v>
      </c>
      <c r="T51" s="201">
        <v>0</v>
      </c>
      <c r="U51" s="201">
        <v>0.91</v>
      </c>
      <c r="V51" s="201">
        <v>0.18</v>
      </c>
      <c r="W51" s="201">
        <v>0.53</v>
      </c>
      <c r="X51" s="201">
        <v>1.94</v>
      </c>
      <c r="Y51" s="201">
        <v>0</v>
      </c>
      <c r="Z51" s="201">
        <v>2.91</v>
      </c>
      <c r="AA51" s="201">
        <v>1.04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16.170000000000002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21.46</v>
      </c>
      <c r="H52" s="201">
        <v>0</v>
      </c>
      <c r="I52" s="201">
        <v>0</v>
      </c>
      <c r="J52" s="201">
        <v>27.57</v>
      </c>
      <c r="K52" s="201">
        <v>1.76</v>
      </c>
      <c r="L52" s="201">
        <v>49.07</v>
      </c>
      <c r="M52" s="201">
        <v>1.06</v>
      </c>
      <c r="N52" s="201">
        <v>1.36</v>
      </c>
      <c r="O52" s="201">
        <v>0</v>
      </c>
      <c r="P52" s="201">
        <v>1.44</v>
      </c>
      <c r="Q52" s="201">
        <v>0.13</v>
      </c>
      <c r="R52" s="201">
        <v>0.49</v>
      </c>
      <c r="S52" s="201">
        <v>0.3</v>
      </c>
      <c r="T52" s="201">
        <v>0</v>
      </c>
      <c r="U52" s="201">
        <v>0.91</v>
      </c>
      <c r="V52" s="201">
        <v>0.18</v>
      </c>
      <c r="W52" s="201">
        <v>0.53</v>
      </c>
      <c r="X52" s="201">
        <v>1.94</v>
      </c>
      <c r="Y52" s="201">
        <v>0</v>
      </c>
      <c r="Z52" s="201">
        <v>2.91</v>
      </c>
      <c r="AA52" s="201">
        <v>1.04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16.170000000000002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21.46</v>
      </c>
      <c r="H53" s="201">
        <v>0</v>
      </c>
      <c r="I53" s="201">
        <v>0</v>
      </c>
      <c r="J53" s="201">
        <v>27.57</v>
      </c>
      <c r="K53" s="201">
        <v>1.76</v>
      </c>
      <c r="L53" s="201">
        <v>77.94</v>
      </c>
      <c r="M53" s="201">
        <v>1.06</v>
      </c>
      <c r="N53" s="201">
        <v>1.36</v>
      </c>
      <c r="O53" s="201">
        <v>0</v>
      </c>
      <c r="P53" s="201">
        <v>1.44</v>
      </c>
      <c r="Q53" s="201">
        <v>0.13</v>
      </c>
      <c r="R53" s="201">
        <v>0.28999999999999998</v>
      </c>
      <c r="S53" s="201">
        <v>0.3</v>
      </c>
      <c r="T53" s="201">
        <v>0</v>
      </c>
      <c r="U53" s="201">
        <v>0.91</v>
      </c>
      <c r="V53" s="201">
        <v>0.18</v>
      </c>
      <c r="W53" s="201">
        <v>0.53</v>
      </c>
      <c r="X53" s="201">
        <v>1.94</v>
      </c>
      <c r="Y53" s="201">
        <v>0</v>
      </c>
      <c r="Z53" s="201">
        <v>2.91</v>
      </c>
      <c r="AA53" s="201">
        <v>1.04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16.170000000000002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21.46</v>
      </c>
      <c r="H54" s="201">
        <v>0</v>
      </c>
      <c r="I54" s="201">
        <v>0</v>
      </c>
      <c r="J54" s="201">
        <v>27.57</v>
      </c>
      <c r="K54" s="201">
        <v>1.76</v>
      </c>
      <c r="L54" s="201">
        <v>116.45</v>
      </c>
      <c r="M54" s="201">
        <v>1.06</v>
      </c>
      <c r="N54" s="201">
        <v>1.36</v>
      </c>
      <c r="O54" s="201">
        <v>0</v>
      </c>
      <c r="P54" s="201">
        <v>1.44</v>
      </c>
      <c r="Q54" s="201">
        <v>0.13</v>
      </c>
      <c r="R54" s="201">
        <v>0.48</v>
      </c>
      <c r="S54" s="201">
        <v>0.3</v>
      </c>
      <c r="T54" s="201">
        <v>0</v>
      </c>
      <c r="U54" s="201">
        <v>0.91</v>
      </c>
      <c r="V54" s="201">
        <v>0.18</v>
      </c>
      <c r="W54" s="201">
        <v>0.53</v>
      </c>
      <c r="X54" s="201">
        <v>1.94</v>
      </c>
      <c r="Y54" s="201">
        <v>0</v>
      </c>
      <c r="Z54" s="201">
        <v>2.91</v>
      </c>
      <c r="AA54" s="201">
        <v>1.04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16.170000000000002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21.46</v>
      </c>
      <c r="H55" s="201">
        <v>0</v>
      </c>
      <c r="I55" s="201">
        <v>0</v>
      </c>
      <c r="J55" s="201">
        <v>27.57</v>
      </c>
      <c r="K55" s="201">
        <v>1.76</v>
      </c>
      <c r="L55" s="201">
        <v>183.84</v>
      </c>
      <c r="M55" s="201">
        <v>1.06</v>
      </c>
      <c r="N55" s="201">
        <v>1.36</v>
      </c>
      <c r="O55" s="201">
        <v>0</v>
      </c>
      <c r="P55" s="201">
        <v>1.44</v>
      </c>
      <c r="Q55" s="201">
        <v>0</v>
      </c>
      <c r="R55" s="201">
        <v>0.48</v>
      </c>
      <c r="S55" s="201">
        <v>3.6</v>
      </c>
      <c r="T55" s="201">
        <v>0</v>
      </c>
      <c r="U55" s="201">
        <v>0.91</v>
      </c>
      <c r="V55" s="201">
        <v>0.18</v>
      </c>
      <c r="W55" s="201">
        <v>0.53</v>
      </c>
      <c r="X55" s="201">
        <v>1.94</v>
      </c>
      <c r="Y55" s="201">
        <v>0</v>
      </c>
      <c r="Z55" s="201">
        <v>2.78</v>
      </c>
      <c r="AA55" s="201">
        <v>1.04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16.170000000000002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21.46</v>
      </c>
      <c r="H56" s="201">
        <v>0</v>
      </c>
      <c r="I56" s="201">
        <v>0</v>
      </c>
      <c r="J56" s="201">
        <v>27.57</v>
      </c>
      <c r="K56" s="201">
        <v>1.76</v>
      </c>
      <c r="L56" s="201">
        <v>251.22</v>
      </c>
      <c r="M56" s="201">
        <v>1.06</v>
      </c>
      <c r="N56" s="201">
        <v>1.36</v>
      </c>
      <c r="O56" s="201">
        <v>0</v>
      </c>
      <c r="P56" s="201">
        <v>1.44</v>
      </c>
      <c r="Q56" s="201">
        <v>0.12</v>
      </c>
      <c r="R56" s="201">
        <v>0.48</v>
      </c>
      <c r="S56" s="201">
        <v>3.77</v>
      </c>
      <c r="T56" s="201">
        <v>0</v>
      </c>
      <c r="U56" s="201">
        <v>0.91</v>
      </c>
      <c r="V56" s="201">
        <v>0.18</v>
      </c>
      <c r="W56" s="201">
        <v>0.53</v>
      </c>
      <c r="X56" s="201">
        <v>1.94</v>
      </c>
      <c r="Y56" s="201">
        <v>0</v>
      </c>
      <c r="Z56" s="201">
        <v>2.78</v>
      </c>
      <c r="AA56" s="201">
        <v>1.04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16.170000000000002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21.46</v>
      </c>
      <c r="H57" s="201">
        <v>0</v>
      </c>
      <c r="I57" s="201">
        <v>0</v>
      </c>
      <c r="J57" s="201">
        <v>27.57</v>
      </c>
      <c r="K57" s="201">
        <v>1.76</v>
      </c>
      <c r="L57" s="201">
        <v>222.34</v>
      </c>
      <c r="M57" s="201">
        <v>1.06</v>
      </c>
      <c r="N57" s="201">
        <v>1.36</v>
      </c>
      <c r="O57" s="201">
        <v>0</v>
      </c>
      <c r="P57" s="201">
        <v>1.44</v>
      </c>
      <c r="Q57" s="201">
        <v>0.12</v>
      </c>
      <c r="R57" s="201">
        <v>0.48</v>
      </c>
      <c r="S57" s="201">
        <v>0.31</v>
      </c>
      <c r="T57" s="201">
        <v>0</v>
      </c>
      <c r="U57" s="201">
        <v>0.91</v>
      </c>
      <c r="V57" s="201">
        <v>0.18</v>
      </c>
      <c r="W57" s="201">
        <v>0.53</v>
      </c>
      <c r="X57" s="201">
        <v>1.94</v>
      </c>
      <c r="Y57" s="201">
        <v>0</v>
      </c>
      <c r="Z57" s="201">
        <v>2.78</v>
      </c>
      <c r="AA57" s="201">
        <v>1.04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16.170000000000002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21.46</v>
      </c>
      <c r="H58" s="201">
        <v>0</v>
      </c>
      <c r="I58" s="201">
        <v>0</v>
      </c>
      <c r="J58" s="201">
        <v>27.57</v>
      </c>
      <c r="K58" s="201">
        <v>1.76</v>
      </c>
      <c r="L58" s="201">
        <v>203.09</v>
      </c>
      <c r="M58" s="201">
        <v>1.06</v>
      </c>
      <c r="N58" s="201">
        <v>1.36</v>
      </c>
      <c r="O58" s="201">
        <v>0</v>
      </c>
      <c r="P58" s="201">
        <v>1.44</v>
      </c>
      <c r="Q58" s="201">
        <v>0.12</v>
      </c>
      <c r="R58" s="201">
        <v>0.48</v>
      </c>
      <c r="S58" s="201">
        <v>0.31</v>
      </c>
      <c r="T58" s="201">
        <v>0</v>
      </c>
      <c r="U58" s="201">
        <v>0.91</v>
      </c>
      <c r="V58" s="201">
        <v>0.18</v>
      </c>
      <c r="W58" s="201">
        <v>0.53</v>
      </c>
      <c r="X58" s="201">
        <v>1.94</v>
      </c>
      <c r="Y58" s="201">
        <v>0</v>
      </c>
      <c r="Z58" s="201">
        <v>2.78</v>
      </c>
      <c r="AA58" s="201">
        <v>1.04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16.170000000000002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21.46</v>
      </c>
      <c r="H59" s="201">
        <v>0</v>
      </c>
      <c r="I59" s="201">
        <v>0</v>
      </c>
      <c r="J59" s="201">
        <v>27.57</v>
      </c>
      <c r="K59" s="201">
        <v>1.76</v>
      </c>
      <c r="L59" s="201">
        <v>183.84</v>
      </c>
      <c r="M59" s="201">
        <v>1.06</v>
      </c>
      <c r="N59" s="201">
        <v>1.36</v>
      </c>
      <c r="O59" s="201">
        <v>0</v>
      </c>
      <c r="P59" s="201">
        <v>1.44</v>
      </c>
      <c r="Q59" s="201">
        <v>0.12</v>
      </c>
      <c r="R59" s="201">
        <v>0.48</v>
      </c>
      <c r="S59" s="201">
        <v>0.31</v>
      </c>
      <c r="T59" s="201">
        <v>0</v>
      </c>
      <c r="U59" s="201">
        <v>0.91</v>
      </c>
      <c r="V59" s="201">
        <v>0.18</v>
      </c>
      <c r="W59" s="201">
        <v>0.53</v>
      </c>
      <c r="X59" s="201">
        <v>1.94</v>
      </c>
      <c r="Y59" s="201">
        <v>0</v>
      </c>
      <c r="Z59" s="201">
        <v>2.78</v>
      </c>
      <c r="AA59" s="201">
        <v>1.04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16.170000000000002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21.46</v>
      </c>
      <c r="H60" s="201">
        <v>0</v>
      </c>
      <c r="I60" s="201">
        <v>0</v>
      </c>
      <c r="J60" s="201">
        <v>27.57</v>
      </c>
      <c r="K60" s="201">
        <v>1.76</v>
      </c>
      <c r="L60" s="201">
        <v>174.21</v>
      </c>
      <c r="M60" s="201">
        <v>1.06</v>
      </c>
      <c r="N60" s="201">
        <v>1.36</v>
      </c>
      <c r="O60" s="201">
        <v>0</v>
      </c>
      <c r="P60" s="201">
        <v>1.44</v>
      </c>
      <c r="Q60" s="201">
        <v>0.12</v>
      </c>
      <c r="R60" s="201">
        <v>0.48</v>
      </c>
      <c r="S60" s="201">
        <v>0.31</v>
      </c>
      <c r="T60" s="201">
        <v>0</v>
      </c>
      <c r="U60" s="201">
        <v>0.91</v>
      </c>
      <c r="V60" s="201">
        <v>0.18</v>
      </c>
      <c r="W60" s="201">
        <v>0.53</v>
      </c>
      <c r="X60" s="201">
        <v>1.94</v>
      </c>
      <c r="Y60" s="201">
        <v>0</v>
      </c>
      <c r="Z60" s="201">
        <v>2.78</v>
      </c>
      <c r="AA60" s="201">
        <v>1.04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16.170000000000002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21.46</v>
      </c>
      <c r="H61" s="201">
        <v>0</v>
      </c>
      <c r="I61" s="201">
        <v>0</v>
      </c>
      <c r="J61" s="201">
        <v>27.57</v>
      </c>
      <c r="K61" s="201">
        <v>1.76</v>
      </c>
      <c r="L61" s="201">
        <v>154.96</v>
      </c>
      <c r="M61" s="201">
        <v>1.06</v>
      </c>
      <c r="N61" s="201">
        <v>1.36</v>
      </c>
      <c r="O61" s="201">
        <v>0</v>
      </c>
      <c r="P61" s="201">
        <v>1.44</v>
      </c>
      <c r="Q61" s="201">
        <v>0.12</v>
      </c>
      <c r="R61" s="201">
        <v>0.48</v>
      </c>
      <c r="S61" s="201">
        <v>0.31</v>
      </c>
      <c r="T61" s="201">
        <v>0</v>
      </c>
      <c r="U61" s="201">
        <v>0.91</v>
      </c>
      <c r="V61" s="201">
        <v>0.18</v>
      </c>
      <c r="W61" s="201">
        <v>0.53</v>
      </c>
      <c r="X61" s="201">
        <v>1.94</v>
      </c>
      <c r="Y61" s="201">
        <v>0</v>
      </c>
      <c r="Z61" s="201">
        <v>2.78</v>
      </c>
      <c r="AA61" s="201">
        <v>1.04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16.170000000000002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21.46</v>
      </c>
      <c r="H62" s="201">
        <v>0</v>
      </c>
      <c r="I62" s="201">
        <v>0</v>
      </c>
      <c r="J62" s="201">
        <v>27.57</v>
      </c>
      <c r="K62" s="201">
        <v>1.76</v>
      </c>
      <c r="L62" s="201">
        <v>154.96</v>
      </c>
      <c r="M62" s="201">
        <v>1.06</v>
      </c>
      <c r="N62" s="201">
        <v>1.36</v>
      </c>
      <c r="O62" s="201">
        <v>0</v>
      </c>
      <c r="P62" s="201">
        <v>1.44</v>
      </c>
      <c r="Q62" s="201">
        <v>0.12</v>
      </c>
      <c r="R62" s="201">
        <v>0.48</v>
      </c>
      <c r="S62" s="201">
        <v>0.31</v>
      </c>
      <c r="T62" s="201">
        <v>0</v>
      </c>
      <c r="U62" s="201">
        <v>0.91</v>
      </c>
      <c r="V62" s="201">
        <v>0.18</v>
      </c>
      <c r="W62" s="201">
        <v>0.53</v>
      </c>
      <c r="X62" s="201">
        <v>1.94</v>
      </c>
      <c r="Y62" s="201">
        <v>0</v>
      </c>
      <c r="Z62" s="201">
        <v>2.78</v>
      </c>
      <c r="AA62" s="201">
        <v>1.04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16.170000000000002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21.46</v>
      </c>
      <c r="H63" s="201">
        <v>0</v>
      </c>
      <c r="I63" s="201">
        <v>0</v>
      </c>
      <c r="J63" s="201">
        <v>27.57</v>
      </c>
      <c r="K63" s="201">
        <v>2.0299999999999998</v>
      </c>
      <c r="L63" s="201">
        <v>145.33000000000001</v>
      </c>
      <c r="M63" s="201">
        <v>1.06</v>
      </c>
      <c r="N63" s="201">
        <v>1.36</v>
      </c>
      <c r="O63" s="201">
        <v>0</v>
      </c>
      <c r="P63" s="201">
        <v>1.44</v>
      </c>
      <c r="Q63" s="201">
        <v>0.13</v>
      </c>
      <c r="R63" s="201">
        <v>0.48</v>
      </c>
      <c r="S63" s="201">
        <v>0.72</v>
      </c>
      <c r="T63" s="201">
        <v>0</v>
      </c>
      <c r="U63" s="201">
        <v>0.91</v>
      </c>
      <c r="V63" s="201">
        <v>0.18</v>
      </c>
      <c r="W63" s="201">
        <v>0.53</v>
      </c>
      <c r="X63" s="201">
        <v>1.94</v>
      </c>
      <c r="Y63" s="201">
        <v>0</v>
      </c>
      <c r="Z63" s="201">
        <v>2.78</v>
      </c>
      <c r="AA63" s="201">
        <v>1.04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12.3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21.46</v>
      </c>
      <c r="H64" s="201">
        <v>0</v>
      </c>
      <c r="I64" s="201">
        <v>0</v>
      </c>
      <c r="J64" s="201">
        <v>27.57</v>
      </c>
      <c r="K64" s="201">
        <v>2.12</v>
      </c>
      <c r="L64" s="201">
        <v>126.07</v>
      </c>
      <c r="M64" s="201">
        <v>1.06</v>
      </c>
      <c r="N64" s="201">
        <v>1.36</v>
      </c>
      <c r="O64" s="201">
        <v>0</v>
      </c>
      <c r="P64" s="201">
        <v>1.44</v>
      </c>
      <c r="Q64" s="201">
        <v>0.13</v>
      </c>
      <c r="R64" s="201">
        <v>0.48</v>
      </c>
      <c r="S64" s="201">
        <v>0.3</v>
      </c>
      <c r="T64" s="201">
        <v>0</v>
      </c>
      <c r="U64" s="201">
        <v>0.91</v>
      </c>
      <c r="V64" s="201">
        <v>0.18</v>
      </c>
      <c r="W64" s="201">
        <v>0.53</v>
      </c>
      <c r="X64" s="201">
        <v>1.94</v>
      </c>
      <c r="Y64" s="201">
        <v>0</v>
      </c>
      <c r="Z64" s="201">
        <v>2.78</v>
      </c>
      <c r="AA64" s="201">
        <v>1.04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12.3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21.46</v>
      </c>
      <c r="H65" s="201">
        <v>0</v>
      </c>
      <c r="I65" s="201">
        <v>0</v>
      </c>
      <c r="J65" s="201">
        <v>27.57</v>
      </c>
      <c r="K65" s="201">
        <v>2.1800000000000002</v>
      </c>
      <c r="L65" s="201">
        <v>116.45</v>
      </c>
      <c r="M65" s="201">
        <v>1.06</v>
      </c>
      <c r="N65" s="201">
        <v>1.36</v>
      </c>
      <c r="O65" s="201">
        <v>0</v>
      </c>
      <c r="P65" s="201">
        <v>1.44</v>
      </c>
      <c r="Q65" s="201">
        <v>0.13</v>
      </c>
      <c r="R65" s="201">
        <v>0.48</v>
      </c>
      <c r="S65" s="201">
        <v>0.3</v>
      </c>
      <c r="T65" s="201">
        <v>0</v>
      </c>
      <c r="U65" s="201">
        <v>0.91</v>
      </c>
      <c r="V65" s="201">
        <v>0.18</v>
      </c>
      <c r="W65" s="201">
        <v>0.53</v>
      </c>
      <c r="X65" s="201">
        <v>1.94</v>
      </c>
      <c r="Y65" s="201">
        <v>0</v>
      </c>
      <c r="Z65" s="201">
        <v>2.78</v>
      </c>
      <c r="AA65" s="201">
        <v>1.04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12.3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21.46</v>
      </c>
      <c r="H66" s="201">
        <v>0</v>
      </c>
      <c r="I66" s="201">
        <v>0</v>
      </c>
      <c r="J66" s="201">
        <v>27.57</v>
      </c>
      <c r="K66" s="201">
        <v>2.1800000000000002</v>
      </c>
      <c r="L66" s="201">
        <v>106.82</v>
      </c>
      <c r="M66" s="201">
        <v>1.06</v>
      </c>
      <c r="N66" s="201">
        <v>1.36</v>
      </c>
      <c r="O66" s="201">
        <v>0</v>
      </c>
      <c r="P66" s="201">
        <v>1.44</v>
      </c>
      <c r="Q66" s="201">
        <v>0.13</v>
      </c>
      <c r="R66" s="201">
        <v>0.48</v>
      </c>
      <c r="S66" s="201">
        <v>0.3</v>
      </c>
      <c r="T66" s="201">
        <v>0</v>
      </c>
      <c r="U66" s="201">
        <v>0.91</v>
      </c>
      <c r="V66" s="201">
        <v>0.18</v>
      </c>
      <c r="W66" s="201">
        <v>0.53</v>
      </c>
      <c r="X66" s="201">
        <v>1.94</v>
      </c>
      <c r="Y66" s="201">
        <v>0</v>
      </c>
      <c r="Z66" s="201">
        <v>2.78</v>
      </c>
      <c r="AA66" s="201">
        <v>1.04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12.3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21.46</v>
      </c>
      <c r="H67" s="201">
        <v>0</v>
      </c>
      <c r="I67" s="201">
        <v>0</v>
      </c>
      <c r="J67" s="201">
        <v>27.57</v>
      </c>
      <c r="K67" s="201">
        <v>2.0299999999999998</v>
      </c>
      <c r="L67" s="201">
        <v>97.2</v>
      </c>
      <c r="M67" s="201">
        <v>1.06</v>
      </c>
      <c r="N67" s="201">
        <v>1.36</v>
      </c>
      <c r="O67" s="201">
        <v>0</v>
      </c>
      <c r="P67" s="201">
        <v>1.44</v>
      </c>
      <c r="Q67" s="201">
        <v>0.13</v>
      </c>
      <c r="R67" s="201">
        <v>0.48</v>
      </c>
      <c r="S67" s="201">
        <v>0.3</v>
      </c>
      <c r="T67" s="201">
        <v>0</v>
      </c>
      <c r="U67" s="201">
        <v>0.91</v>
      </c>
      <c r="V67" s="201">
        <v>0.18</v>
      </c>
      <c r="W67" s="201">
        <v>0.53</v>
      </c>
      <c r="X67" s="201">
        <v>1.94</v>
      </c>
      <c r="Y67" s="201">
        <v>0</v>
      </c>
      <c r="Z67" s="201">
        <v>2.91</v>
      </c>
      <c r="AA67" s="201">
        <v>1.04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12.3</v>
      </c>
      <c r="AL67" s="201">
        <v>0</v>
      </c>
      <c r="AM67" s="201">
        <v>0</v>
      </c>
      <c r="AN67" s="201">
        <v>0</v>
      </c>
      <c r="AO67" s="201">
        <v>261.02</v>
      </c>
      <c r="AP67" s="201">
        <v>8.16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21.46</v>
      </c>
      <c r="H68" s="201">
        <v>0</v>
      </c>
      <c r="I68" s="201">
        <v>0</v>
      </c>
      <c r="J68" s="201">
        <v>27.57</v>
      </c>
      <c r="K68" s="201">
        <v>1.89</v>
      </c>
      <c r="L68" s="201">
        <v>77.94</v>
      </c>
      <c r="M68" s="201">
        <v>1.06</v>
      </c>
      <c r="N68" s="201">
        <v>1.36</v>
      </c>
      <c r="O68" s="201">
        <v>0</v>
      </c>
      <c r="P68" s="201">
        <v>1.44</v>
      </c>
      <c r="Q68" s="201">
        <v>0.13</v>
      </c>
      <c r="R68" s="201">
        <v>0.48</v>
      </c>
      <c r="S68" s="201">
        <v>0.3</v>
      </c>
      <c r="T68" s="201">
        <v>0</v>
      </c>
      <c r="U68" s="201">
        <v>0.91</v>
      </c>
      <c r="V68" s="201">
        <v>0.18</v>
      </c>
      <c r="W68" s="201">
        <v>0.53</v>
      </c>
      <c r="X68" s="201">
        <v>1.94</v>
      </c>
      <c r="Y68" s="201">
        <v>0</v>
      </c>
      <c r="Z68" s="201">
        <v>2.91</v>
      </c>
      <c r="AA68" s="201">
        <v>1.04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12.3</v>
      </c>
      <c r="AL68" s="201">
        <v>0</v>
      </c>
      <c r="AM68" s="201">
        <v>0</v>
      </c>
      <c r="AN68" s="201">
        <v>0</v>
      </c>
      <c r="AO68" s="201">
        <v>261.02</v>
      </c>
      <c r="AP68" s="201">
        <v>8.16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21.46</v>
      </c>
      <c r="H69" s="201">
        <v>0</v>
      </c>
      <c r="I69" s="201">
        <v>0</v>
      </c>
      <c r="J69" s="201">
        <v>27.57</v>
      </c>
      <c r="K69" s="201">
        <v>1.73</v>
      </c>
      <c r="L69" s="201">
        <v>68.31</v>
      </c>
      <c r="M69" s="201">
        <v>1.06</v>
      </c>
      <c r="N69" s="201">
        <v>1.36</v>
      </c>
      <c r="O69" s="201">
        <v>0</v>
      </c>
      <c r="P69" s="201">
        <v>1.44</v>
      </c>
      <c r="Q69" s="201">
        <v>0.13</v>
      </c>
      <c r="R69" s="201">
        <v>0.49</v>
      </c>
      <c r="S69" s="201">
        <v>0.3</v>
      </c>
      <c r="T69" s="201">
        <v>0</v>
      </c>
      <c r="U69" s="201">
        <v>0.91</v>
      </c>
      <c r="V69" s="201">
        <v>0.18</v>
      </c>
      <c r="W69" s="201">
        <v>0.53</v>
      </c>
      <c r="X69" s="201">
        <v>1.94</v>
      </c>
      <c r="Y69" s="201">
        <v>0</v>
      </c>
      <c r="Z69" s="201">
        <v>2.91</v>
      </c>
      <c r="AA69" s="201">
        <v>1.04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12.3</v>
      </c>
      <c r="AL69" s="201">
        <v>0</v>
      </c>
      <c r="AM69" s="201">
        <v>0</v>
      </c>
      <c r="AN69" s="201">
        <v>0</v>
      </c>
      <c r="AO69" s="201">
        <v>261.02</v>
      </c>
      <c r="AP69" s="201">
        <v>8.16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21.46</v>
      </c>
      <c r="H70" s="201">
        <v>0</v>
      </c>
      <c r="I70" s="201">
        <v>0</v>
      </c>
      <c r="J70" s="201">
        <v>27.57</v>
      </c>
      <c r="K70" s="201">
        <v>1.65</v>
      </c>
      <c r="L70" s="201">
        <v>58.69</v>
      </c>
      <c r="M70" s="201">
        <v>1.06</v>
      </c>
      <c r="N70" s="201">
        <v>1.36</v>
      </c>
      <c r="O70" s="201">
        <v>0</v>
      </c>
      <c r="P70" s="201">
        <v>1.44</v>
      </c>
      <c r="Q70" s="201">
        <v>0.13</v>
      </c>
      <c r="R70" s="201">
        <v>0.49</v>
      </c>
      <c r="S70" s="201">
        <v>0.3</v>
      </c>
      <c r="T70" s="201">
        <v>0</v>
      </c>
      <c r="U70" s="201">
        <v>0.91</v>
      </c>
      <c r="V70" s="201">
        <v>0.18</v>
      </c>
      <c r="W70" s="201">
        <v>0.53</v>
      </c>
      <c r="X70" s="201">
        <v>1.94</v>
      </c>
      <c r="Y70" s="201">
        <v>0</v>
      </c>
      <c r="Z70" s="201">
        <v>2.91</v>
      </c>
      <c r="AA70" s="201">
        <v>1.04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12.3</v>
      </c>
      <c r="AL70" s="201">
        <v>0</v>
      </c>
      <c r="AM70" s="201">
        <v>0</v>
      </c>
      <c r="AN70" s="201">
        <v>0</v>
      </c>
      <c r="AO70" s="201">
        <v>261.02</v>
      </c>
      <c r="AP70" s="201">
        <v>8.16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21.46</v>
      </c>
      <c r="H71" s="201">
        <v>0</v>
      </c>
      <c r="I71" s="201">
        <v>0</v>
      </c>
      <c r="J71" s="201">
        <v>27.57</v>
      </c>
      <c r="K71" s="201">
        <v>1.65</v>
      </c>
      <c r="L71" s="201">
        <v>23.74</v>
      </c>
      <c r="M71" s="201">
        <v>1.06</v>
      </c>
      <c r="N71" s="201">
        <v>1.36</v>
      </c>
      <c r="O71" s="201">
        <v>0</v>
      </c>
      <c r="P71" s="201">
        <v>1.44</v>
      </c>
      <c r="Q71" s="201">
        <v>0.13</v>
      </c>
      <c r="R71" s="201">
        <v>0.49</v>
      </c>
      <c r="S71" s="201">
        <v>0.3</v>
      </c>
      <c r="T71" s="201">
        <v>0</v>
      </c>
      <c r="U71" s="201">
        <v>0.91</v>
      </c>
      <c r="V71" s="201">
        <v>0.18</v>
      </c>
      <c r="W71" s="201">
        <v>0.53</v>
      </c>
      <c r="X71" s="201">
        <v>1.94</v>
      </c>
      <c r="Y71" s="201">
        <v>0</v>
      </c>
      <c r="Z71" s="201">
        <v>2.91</v>
      </c>
      <c r="AA71" s="201">
        <v>1.03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19.61</v>
      </c>
      <c r="AL71" s="201">
        <v>0</v>
      </c>
      <c r="AM71" s="201">
        <v>0</v>
      </c>
      <c r="AN71" s="201">
        <v>0</v>
      </c>
      <c r="AO71" s="201">
        <v>250.15</v>
      </c>
      <c r="AP71" s="201">
        <v>19.03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21.46</v>
      </c>
      <c r="H72" s="201">
        <v>0</v>
      </c>
      <c r="I72" s="201">
        <v>0</v>
      </c>
      <c r="J72" s="201">
        <v>27.57</v>
      </c>
      <c r="K72" s="201">
        <v>1.65</v>
      </c>
      <c r="L72" s="201">
        <v>21.64</v>
      </c>
      <c r="M72" s="201">
        <v>1.06</v>
      </c>
      <c r="N72" s="201">
        <v>1.36</v>
      </c>
      <c r="O72" s="201">
        <v>0</v>
      </c>
      <c r="P72" s="201">
        <v>1.44</v>
      </c>
      <c r="Q72" s="201">
        <v>0.13</v>
      </c>
      <c r="R72" s="201">
        <v>0.49</v>
      </c>
      <c r="S72" s="201">
        <v>0.3</v>
      </c>
      <c r="T72" s="201">
        <v>0</v>
      </c>
      <c r="U72" s="201">
        <v>0.91</v>
      </c>
      <c r="V72" s="201">
        <v>0.18</v>
      </c>
      <c r="W72" s="201">
        <v>0.53</v>
      </c>
      <c r="X72" s="201">
        <v>1.94</v>
      </c>
      <c r="Y72" s="201">
        <v>0</v>
      </c>
      <c r="Z72" s="201">
        <v>2.91</v>
      </c>
      <c r="AA72" s="201">
        <v>1.03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19.61</v>
      </c>
      <c r="AL72" s="201">
        <v>0</v>
      </c>
      <c r="AM72" s="201">
        <v>0</v>
      </c>
      <c r="AN72" s="201">
        <v>0</v>
      </c>
      <c r="AO72" s="201">
        <v>233.83</v>
      </c>
      <c r="AP72" s="201">
        <v>35.35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21.46</v>
      </c>
      <c r="H73" s="201">
        <v>0</v>
      </c>
      <c r="I73" s="201">
        <v>0</v>
      </c>
      <c r="J73" s="201">
        <v>27.57</v>
      </c>
      <c r="K73" s="201">
        <v>1.75</v>
      </c>
      <c r="L73" s="201">
        <v>21.64</v>
      </c>
      <c r="M73" s="201">
        <v>1.06</v>
      </c>
      <c r="N73" s="201">
        <v>1.36</v>
      </c>
      <c r="O73" s="201">
        <v>0</v>
      </c>
      <c r="P73" s="201">
        <v>1.44</v>
      </c>
      <c r="Q73" s="201">
        <v>0.13</v>
      </c>
      <c r="R73" s="201">
        <v>0.49</v>
      </c>
      <c r="S73" s="201">
        <v>0.3</v>
      </c>
      <c r="T73" s="201">
        <v>0</v>
      </c>
      <c r="U73" s="201">
        <v>0.91</v>
      </c>
      <c r="V73" s="201">
        <v>0.18</v>
      </c>
      <c r="W73" s="201">
        <v>0.53</v>
      </c>
      <c r="X73" s="201">
        <v>1.94</v>
      </c>
      <c r="Y73" s="201">
        <v>0</v>
      </c>
      <c r="Z73" s="201">
        <v>2.91</v>
      </c>
      <c r="AA73" s="201">
        <v>1.03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19.61</v>
      </c>
      <c r="AL73" s="201">
        <v>0</v>
      </c>
      <c r="AM73" s="201">
        <v>0</v>
      </c>
      <c r="AN73" s="201">
        <v>0</v>
      </c>
      <c r="AO73" s="201">
        <v>210.72</v>
      </c>
      <c r="AP73" s="201">
        <v>58.46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21.46</v>
      </c>
      <c r="H74" s="201">
        <v>0</v>
      </c>
      <c r="I74" s="201">
        <v>0</v>
      </c>
      <c r="J74" s="201">
        <v>27.57</v>
      </c>
      <c r="K74" s="201">
        <v>1.75</v>
      </c>
      <c r="L74" s="201">
        <v>21.64</v>
      </c>
      <c r="M74" s="201">
        <v>1.06</v>
      </c>
      <c r="N74" s="201">
        <v>1.36</v>
      </c>
      <c r="O74" s="201">
        <v>0</v>
      </c>
      <c r="P74" s="201">
        <v>1.44</v>
      </c>
      <c r="Q74" s="201">
        <v>0.13</v>
      </c>
      <c r="R74" s="201">
        <v>0.49</v>
      </c>
      <c r="S74" s="201">
        <v>0.3</v>
      </c>
      <c r="T74" s="201">
        <v>0</v>
      </c>
      <c r="U74" s="201">
        <v>0.91</v>
      </c>
      <c r="V74" s="201">
        <v>0.18</v>
      </c>
      <c r="W74" s="201">
        <v>0.53</v>
      </c>
      <c r="X74" s="201">
        <v>1.94</v>
      </c>
      <c r="Y74" s="201">
        <v>0</v>
      </c>
      <c r="Z74" s="201">
        <v>2.91</v>
      </c>
      <c r="AA74" s="201">
        <v>1.03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19.61</v>
      </c>
      <c r="AL74" s="201">
        <v>0</v>
      </c>
      <c r="AM74" s="201">
        <v>0</v>
      </c>
      <c r="AN74" s="201">
        <v>0</v>
      </c>
      <c r="AO74" s="201">
        <v>210.72</v>
      </c>
      <c r="AP74" s="201">
        <v>58.46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21.46</v>
      </c>
      <c r="H75" s="201">
        <v>0</v>
      </c>
      <c r="I75" s="201">
        <v>0</v>
      </c>
      <c r="J75" s="201">
        <v>27.57</v>
      </c>
      <c r="K75" s="201">
        <v>0.17</v>
      </c>
      <c r="L75" s="201">
        <v>21.64</v>
      </c>
      <c r="M75" s="201">
        <v>1.06</v>
      </c>
      <c r="N75" s="201">
        <v>1.36</v>
      </c>
      <c r="O75" s="201">
        <v>0</v>
      </c>
      <c r="P75" s="201">
        <v>1.44</v>
      </c>
      <c r="Q75" s="201">
        <v>0.13</v>
      </c>
      <c r="R75" s="201">
        <v>0.49</v>
      </c>
      <c r="S75" s="201">
        <v>0.3</v>
      </c>
      <c r="T75" s="201">
        <v>0</v>
      </c>
      <c r="U75" s="201">
        <v>0.91</v>
      </c>
      <c r="V75" s="201">
        <v>0.18</v>
      </c>
      <c r="W75" s="201">
        <v>0.53</v>
      </c>
      <c r="X75" s="201">
        <v>1.94</v>
      </c>
      <c r="Y75" s="201">
        <v>0</v>
      </c>
      <c r="Z75" s="201">
        <v>2.91</v>
      </c>
      <c r="AA75" s="201">
        <v>1.03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1.0900000000000001</v>
      </c>
      <c r="AL75" s="201">
        <v>0</v>
      </c>
      <c r="AM75" s="201">
        <v>0</v>
      </c>
      <c r="AN75" s="201">
        <v>0</v>
      </c>
      <c r="AO75" s="201">
        <v>210.72</v>
      </c>
      <c r="AP75" s="201">
        <v>58.46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21.46</v>
      </c>
      <c r="H76" s="201">
        <v>0</v>
      </c>
      <c r="I76" s="201">
        <v>0</v>
      </c>
      <c r="J76" s="201">
        <v>27.57</v>
      </c>
      <c r="K76" s="201">
        <v>0.17</v>
      </c>
      <c r="L76" s="201">
        <v>21.64</v>
      </c>
      <c r="M76" s="201">
        <v>1.06</v>
      </c>
      <c r="N76" s="201">
        <v>1.36</v>
      </c>
      <c r="O76" s="201">
        <v>0</v>
      </c>
      <c r="P76" s="201">
        <v>1.44</v>
      </c>
      <c r="Q76" s="201">
        <v>0.13</v>
      </c>
      <c r="R76" s="201">
        <v>0.49</v>
      </c>
      <c r="S76" s="201">
        <v>0.3</v>
      </c>
      <c r="T76" s="201">
        <v>0</v>
      </c>
      <c r="U76" s="201">
        <v>0.91</v>
      </c>
      <c r="V76" s="201">
        <v>0.18</v>
      </c>
      <c r="W76" s="201">
        <v>0.53</v>
      </c>
      <c r="X76" s="201">
        <v>1.94</v>
      </c>
      <c r="Y76" s="201">
        <v>0</v>
      </c>
      <c r="Z76" s="201">
        <v>2.91</v>
      </c>
      <c r="AA76" s="201">
        <v>1.03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1.0900000000000001</v>
      </c>
      <c r="AL76" s="201">
        <v>0</v>
      </c>
      <c r="AM76" s="201">
        <v>0</v>
      </c>
      <c r="AN76" s="201">
        <v>0</v>
      </c>
      <c r="AO76" s="201">
        <v>210.72</v>
      </c>
      <c r="AP76" s="201">
        <v>58.46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21.46</v>
      </c>
      <c r="H77" s="201">
        <v>0</v>
      </c>
      <c r="I77" s="201">
        <v>0</v>
      </c>
      <c r="J77" s="201">
        <v>27.57</v>
      </c>
      <c r="K77" s="201">
        <v>0.17</v>
      </c>
      <c r="L77" s="201">
        <v>21.62</v>
      </c>
      <c r="M77" s="201">
        <v>1.06</v>
      </c>
      <c r="N77" s="201">
        <v>1.36</v>
      </c>
      <c r="O77" s="201">
        <v>0</v>
      </c>
      <c r="P77" s="201">
        <v>1.44</v>
      </c>
      <c r="Q77" s="201">
        <v>0.13</v>
      </c>
      <c r="R77" s="201">
        <v>0.49</v>
      </c>
      <c r="S77" s="201">
        <v>0.3</v>
      </c>
      <c r="T77" s="201">
        <v>0</v>
      </c>
      <c r="U77" s="201">
        <v>0.91</v>
      </c>
      <c r="V77" s="201">
        <v>0.18</v>
      </c>
      <c r="W77" s="201">
        <v>0.53</v>
      </c>
      <c r="X77" s="201">
        <v>1.94</v>
      </c>
      <c r="Y77" s="201">
        <v>0</v>
      </c>
      <c r="Z77" s="201">
        <v>2.91</v>
      </c>
      <c r="AA77" s="201">
        <v>1.03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1.0900000000000001</v>
      </c>
      <c r="AL77" s="201">
        <v>0</v>
      </c>
      <c r="AM77" s="201">
        <v>0</v>
      </c>
      <c r="AN77" s="201">
        <v>0</v>
      </c>
      <c r="AO77" s="201">
        <v>210.72</v>
      </c>
      <c r="AP77" s="201">
        <v>58.46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21.46</v>
      </c>
      <c r="H78" s="201">
        <v>0</v>
      </c>
      <c r="I78" s="201">
        <v>0</v>
      </c>
      <c r="J78" s="201">
        <v>27.57</v>
      </c>
      <c r="K78" s="201">
        <v>0.17</v>
      </c>
      <c r="L78" s="201">
        <v>21.62</v>
      </c>
      <c r="M78" s="201">
        <v>1.06</v>
      </c>
      <c r="N78" s="201">
        <v>1.36</v>
      </c>
      <c r="O78" s="201">
        <v>0</v>
      </c>
      <c r="P78" s="201">
        <v>1.44</v>
      </c>
      <c r="Q78" s="201">
        <v>0.13</v>
      </c>
      <c r="R78" s="201">
        <v>0.49</v>
      </c>
      <c r="S78" s="201">
        <v>0.3</v>
      </c>
      <c r="T78" s="201">
        <v>0</v>
      </c>
      <c r="U78" s="201">
        <v>0.91</v>
      </c>
      <c r="V78" s="201">
        <v>0.18</v>
      </c>
      <c r="W78" s="201">
        <v>0.53</v>
      </c>
      <c r="X78" s="201">
        <v>1.94</v>
      </c>
      <c r="Y78" s="201">
        <v>0</v>
      </c>
      <c r="Z78" s="201">
        <v>2.91</v>
      </c>
      <c r="AA78" s="201">
        <v>1.03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1.0900000000000001</v>
      </c>
      <c r="AL78" s="201">
        <v>0</v>
      </c>
      <c r="AM78" s="201">
        <v>0</v>
      </c>
      <c r="AN78" s="201">
        <v>0</v>
      </c>
      <c r="AO78" s="201">
        <v>210.72</v>
      </c>
      <c r="AP78" s="201">
        <v>58.46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21.46</v>
      </c>
      <c r="H79" s="201">
        <v>0</v>
      </c>
      <c r="I79" s="201">
        <v>0</v>
      </c>
      <c r="J79" s="201">
        <v>27.57</v>
      </c>
      <c r="K79" s="201">
        <v>0.17</v>
      </c>
      <c r="L79" s="201">
        <v>21.62</v>
      </c>
      <c r="M79" s="201">
        <v>1.06</v>
      </c>
      <c r="N79" s="201">
        <v>1.36</v>
      </c>
      <c r="O79" s="201">
        <v>0</v>
      </c>
      <c r="P79" s="201">
        <v>1.44</v>
      </c>
      <c r="Q79" s="201">
        <v>0.13</v>
      </c>
      <c r="R79" s="201">
        <v>0.49</v>
      </c>
      <c r="S79" s="201">
        <v>0.3</v>
      </c>
      <c r="T79" s="201">
        <v>0</v>
      </c>
      <c r="U79" s="201">
        <v>0.91</v>
      </c>
      <c r="V79" s="201">
        <v>0.18</v>
      </c>
      <c r="W79" s="201">
        <v>0.53</v>
      </c>
      <c r="X79" s="201">
        <v>1.94</v>
      </c>
      <c r="Y79" s="201">
        <v>0</v>
      </c>
      <c r="Z79" s="201">
        <v>2.91</v>
      </c>
      <c r="AA79" s="201">
        <v>1.03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1.0900000000000001</v>
      </c>
      <c r="AL79" s="201">
        <v>0</v>
      </c>
      <c r="AM79" s="201">
        <v>0</v>
      </c>
      <c r="AN79" s="201">
        <v>0</v>
      </c>
      <c r="AO79" s="201">
        <v>210.72</v>
      </c>
      <c r="AP79" s="201">
        <v>58.46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21.46</v>
      </c>
      <c r="H80" s="201">
        <v>0</v>
      </c>
      <c r="I80" s="201">
        <v>0</v>
      </c>
      <c r="J80" s="201">
        <v>27.57</v>
      </c>
      <c r="K80" s="201">
        <v>0.17</v>
      </c>
      <c r="L80" s="201">
        <v>21.62</v>
      </c>
      <c r="M80" s="201">
        <v>1.06</v>
      </c>
      <c r="N80" s="201">
        <v>1.36</v>
      </c>
      <c r="O80" s="201">
        <v>0</v>
      </c>
      <c r="P80" s="201">
        <v>1.44</v>
      </c>
      <c r="Q80" s="201">
        <v>0.13</v>
      </c>
      <c r="R80" s="201">
        <v>0.49</v>
      </c>
      <c r="S80" s="201">
        <v>0.3</v>
      </c>
      <c r="T80" s="201">
        <v>0</v>
      </c>
      <c r="U80" s="201">
        <v>0.91</v>
      </c>
      <c r="V80" s="201">
        <v>0.18</v>
      </c>
      <c r="W80" s="201">
        <v>0.53</v>
      </c>
      <c r="X80" s="201">
        <v>1.94</v>
      </c>
      <c r="Y80" s="201">
        <v>0</v>
      </c>
      <c r="Z80" s="201">
        <v>2.91</v>
      </c>
      <c r="AA80" s="201">
        <v>1.03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1.0900000000000001</v>
      </c>
      <c r="AL80" s="201">
        <v>0</v>
      </c>
      <c r="AM80" s="201">
        <v>0</v>
      </c>
      <c r="AN80" s="201">
        <v>0</v>
      </c>
      <c r="AO80" s="201">
        <v>210.72</v>
      </c>
      <c r="AP80" s="201">
        <v>58.46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21.46</v>
      </c>
      <c r="H81" s="201">
        <v>0</v>
      </c>
      <c r="I81" s="201">
        <v>0</v>
      </c>
      <c r="J81" s="201">
        <v>27.57</v>
      </c>
      <c r="K81" s="201">
        <v>0.17</v>
      </c>
      <c r="L81" s="201">
        <v>21.62</v>
      </c>
      <c r="M81" s="201">
        <v>1.06</v>
      </c>
      <c r="N81" s="201">
        <v>1.36</v>
      </c>
      <c r="O81" s="201">
        <v>0</v>
      </c>
      <c r="P81" s="201">
        <v>1.44</v>
      </c>
      <c r="Q81" s="201">
        <v>0.13</v>
      </c>
      <c r="R81" s="201">
        <v>0.49</v>
      </c>
      <c r="S81" s="201">
        <v>0.3</v>
      </c>
      <c r="T81" s="201">
        <v>0</v>
      </c>
      <c r="U81" s="201">
        <v>0.91</v>
      </c>
      <c r="V81" s="201">
        <v>0.18</v>
      </c>
      <c r="W81" s="201">
        <v>0.53</v>
      </c>
      <c r="X81" s="201">
        <v>1.94</v>
      </c>
      <c r="Y81" s="201">
        <v>0</v>
      </c>
      <c r="Z81" s="201">
        <v>2.91</v>
      </c>
      <c r="AA81" s="201">
        <v>1.03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1.0900000000000001</v>
      </c>
      <c r="AL81" s="201">
        <v>0</v>
      </c>
      <c r="AM81" s="201">
        <v>0</v>
      </c>
      <c r="AN81" s="201">
        <v>0</v>
      </c>
      <c r="AO81" s="201">
        <v>210.72</v>
      </c>
      <c r="AP81" s="201">
        <v>58.46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21.46</v>
      </c>
      <c r="H82" s="201">
        <v>0</v>
      </c>
      <c r="I82" s="201">
        <v>0</v>
      </c>
      <c r="J82" s="201">
        <v>27.57</v>
      </c>
      <c r="K82" s="201">
        <v>0.17</v>
      </c>
      <c r="L82" s="201">
        <v>21.62</v>
      </c>
      <c r="M82" s="201">
        <v>1.06</v>
      </c>
      <c r="N82" s="201">
        <v>1.36</v>
      </c>
      <c r="O82" s="201">
        <v>0</v>
      </c>
      <c r="P82" s="201">
        <v>1.44</v>
      </c>
      <c r="Q82" s="201">
        <v>0.13</v>
      </c>
      <c r="R82" s="201">
        <v>0.49</v>
      </c>
      <c r="S82" s="201">
        <v>0.3</v>
      </c>
      <c r="T82" s="201">
        <v>0</v>
      </c>
      <c r="U82" s="201">
        <v>0.91</v>
      </c>
      <c r="V82" s="201">
        <v>0.18</v>
      </c>
      <c r="W82" s="201">
        <v>0.53</v>
      </c>
      <c r="X82" s="201">
        <v>1.94</v>
      </c>
      <c r="Y82" s="201">
        <v>0</v>
      </c>
      <c r="Z82" s="201">
        <v>2.91</v>
      </c>
      <c r="AA82" s="201">
        <v>1.03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1.0900000000000001</v>
      </c>
      <c r="AL82" s="201">
        <v>0</v>
      </c>
      <c r="AM82" s="201">
        <v>0</v>
      </c>
      <c r="AN82" s="201">
        <v>0</v>
      </c>
      <c r="AO82" s="201">
        <v>210.72</v>
      </c>
      <c r="AP82" s="201">
        <v>58.46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21.46</v>
      </c>
      <c r="H83" s="201">
        <v>0</v>
      </c>
      <c r="I83" s="201">
        <v>0</v>
      </c>
      <c r="J83" s="201">
        <v>27.57</v>
      </c>
      <c r="K83" s="201">
        <v>0.17</v>
      </c>
      <c r="L83" s="201">
        <v>21.64</v>
      </c>
      <c r="M83" s="201">
        <v>1.06</v>
      </c>
      <c r="N83" s="201">
        <v>1.36</v>
      </c>
      <c r="O83" s="201">
        <v>0</v>
      </c>
      <c r="P83" s="201">
        <v>1.44</v>
      </c>
      <c r="Q83" s="201">
        <v>0.13</v>
      </c>
      <c r="R83" s="201">
        <v>0.49</v>
      </c>
      <c r="S83" s="201">
        <v>0.3</v>
      </c>
      <c r="T83" s="201">
        <v>0</v>
      </c>
      <c r="U83" s="201">
        <v>0.91</v>
      </c>
      <c r="V83" s="201">
        <v>0.18</v>
      </c>
      <c r="W83" s="201">
        <v>0.53</v>
      </c>
      <c r="X83" s="201">
        <v>1.94</v>
      </c>
      <c r="Y83" s="201">
        <v>0</v>
      </c>
      <c r="Z83" s="201">
        <v>2.91</v>
      </c>
      <c r="AA83" s="201">
        <v>1.03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1.0900000000000001</v>
      </c>
      <c r="AL83" s="201">
        <v>0</v>
      </c>
      <c r="AM83" s="201">
        <v>0</v>
      </c>
      <c r="AN83" s="201">
        <v>0</v>
      </c>
      <c r="AO83" s="201">
        <v>210.72</v>
      </c>
      <c r="AP83" s="201">
        <v>58.46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21.46</v>
      </c>
      <c r="H84" s="201">
        <v>0</v>
      </c>
      <c r="I84" s="201">
        <v>0</v>
      </c>
      <c r="J84" s="201">
        <v>27.57</v>
      </c>
      <c r="K84" s="201">
        <v>0.17</v>
      </c>
      <c r="L84" s="201">
        <v>21.64</v>
      </c>
      <c r="M84" s="201">
        <v>1.06</v>
      </c>
      <c r="N84" s="201">
        <v>1.36</v>
      </c>
      <c r="O84" s="201">
        <v>0</v>
      </c>
      <c r="P84" s="201">
        <v>1.44</v>
      </c>
      <c r="Q84" s="201">
        <v>0.13</v>
      </c>
      <c r="R84" s="201">
        <v>0.49</v>
      </c>
      <c r="S84" s="201">
        <v>0.3</v>
      </c>
      <c r="T84" s="201">
        <v>0</v>
      </c>
      <c r="U84" s="201">
        <v>0.91</v>
      </c>
      <c r="V84" s="201">
        <v>0.18</v>
      </c>
      <c r="W84" s="201">
        <v>0.53</v>
      </c>
      <c r="X84" s="201">
        <v>1.94</v>
      </c>
      <c r="Y84" s="201">
        <v>0</v>
      </c>
      <c r="Z84" s="201">
        <v>2.91</v>
      </c>
      <c r="AA84" s="201">
        <v>1.03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1.0900000000000001</v>
      </c>
      <c r="AL84" s="201">
        <v>0</v>
      </c>
      <c r="AM84" s="201">
        <v>0</v>
      </c>
      <c r="AN84" s="201">
        <v>0</v>
      </c>
      <c r="AO84" s="201">
        <v>210.72</v>
      </c>
      <c r="AP84" s="201">
        <v>58.46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21.46</v>
      </c>
      <c r="H85" s="201">
        <v>0</v>
      </c>
      <c r="I85" s="201">
        <v>0</v>
      </c>
      <c r="J85" s="201">
        <v>27.57</v>
      </c>
      <c r="K85" s="201">
        <v>0.17</v>
      </c>
      <c r="L85" s="201">
        <v>21.64</v>
      </c>
      <c r="M85" s="201">
        <v>1.06</v>
      </c>
      <c r="N85" s="201">
        <v>1.36</v>
      </c>
      <c r="O85" s="201">
        <v>0</v>
      </c>
      <c r="P85" s="201">
        <v>1.44</v>
      </c>
      <c r="Q85" s="201">
        <v>0.13</v>
      </c>
      <c r="R85" s="201">
        <v>0.49</v>
      </c>
      <c r="S85" s="201">
        <v>0.3</v>
      </c>
      <c r="T85" s="201">
        <v>0</v>
      </c>
      <c r="U85" s="201">
        <v>0.91</v>
      </c>
      <c r="V85" s="201">
        <v>0.17</v>
      </c>
      <c r="W85" s="201">
        <v>0.53</v>
      </c>
      <c r="X85" s="201">
        <v>1.94</v>
      </c>
      <c r="Y85" s="201">
        <v>0</v>
      </c>
      <c r="Z85" s="201">
        <v>2.91</v>
      </c>
      <c r="AA85" s="201">
        <v>1.03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210.72</v>
      </c>
      <c r="AP85" s="201">
        <v>58.46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21.46</v>
      </c>
      <c r="H86" s="201">
        <v>0</v>
      </c>
      <c r="I86" s="201">
        <v>0</v>
      </c>
      <c r="J86" s="201">
        <v>27.57</v>
      </c>
      <c r="K86" s="201">
        <v>0</v>
      </c>
      <c r="L86" s="201">
        <v>21.62</v>
      </c>
      <c r="M86" s="201">
        <v>1.06</v>
      </c>
      <c r="N86" s="201">
        <v>1.36</v>
      </c>
      <c r="O86" s="201">
        <v>0</v>
      </c>
      <c r="P86" s="201">
        <v>1.44</v>
      </c>
      <c r="Q86" s="201">
        <v>0.13</v>
      </c>
      <c r="R86" s="201">
        <v>0.49</v>
      </c>
      <c r="S86" s="201">
        <v>0.3</v>
      </c>
      <c r="T86" s="201">
        <v>0</v>
      </c>
      <c r="U86" s="201">
        <v>0.91</v>
      </c>
      <c r="V86" s="201">
        <v>0.17</v>
      </c>
      <c r="W86" s="201">
        <v>0.53</v>
      </c>
      <c r="X86" s="201">
        <v>1.94</v>
      </c>
      <c r="Y86" s="201">
        <v>0</v>
      </c>
      <c r="Z86" s="201">
        <v>2.91</v>
      </c>
      <c r="AA86" s="201">
        <v>1.03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210.72</v>
      </c>
      <c r="AP86" s="201">
        <v>58.46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21.46</v>
      </c>
      <c r="H87" s="201">
        <v>0</v>
      </c>
      <c r="I87" s="201">
        <v>0</v>
      </c>
      <c r="J87" s="201">
        <v>27.57</v>
      </c>
      <c r="K87" s="201">
        <v>0</v>
      </c>
      <c r="L87" s="201">
        <v>21.62</v>
      </c>
      <c r="M87" s="201">
        <v>1.06</v>
      </c>
      <c r="N87" s="201">
        <v>1.36</v>
      </c>
      <c r="O87" s="201">
        <v>0</v>
      </c>
      <c r="P87" s="201">
        <v>1.44</v>
      </c>
      <c r="Q87" s="201">
        <v>0.13</v>
      </c>
      <c r="R87" s="201">
        <v>0.48</v>
      </c>
      <c r="S87" s="201">
        <v>0.3</v>
      </c>
      <c r="T87" s="201">
        <v>0</v>
      </c>
      <c r="U87" s="201">
        <v>0.91</v>
      </c>
      <c r="V87" s="201">
        <v>0.17</v>
      </c>
      <c r="W87" s="201">
        <v>0.53</v>
      </c>
      <c r="X87" s="201">
        <v>1.94</v>
      </c>
      <c r="Y87" s="201">
        <v>0</v>
      </c>
      <c r="Z87" s="201">
        <v>2.91</v>
      </c>
      <c r="AA87" s="201">
        <v>1.03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21.46</v>
      </c>
      <c r="H88" s="201">
        <v>0</v>
      </c>
      <c r="I88" s="201">
        <v>0</v>
      </c>
      <c r="J88" s="201">
        <v>27.57</v>
      </c>
      <c r="K88" s="201">
        <v>0</v>
      </c>
      <c r="L88" s="201">
        <v>21.62</v>
      </c>
      <c r="M88" s="201">
        <v>1.06</v>
      </c>
      <c r="N88" s="201">
        <v>1.36</v>
      </c>
      <c r="O88" s="201">
        <v>0</v>
      </c>
      <c r="P88" s="201">
        <v>1.44</v>
      </c>
      <c r="Q88" s="201">
        <v>0.13</v>
      </c>
      <c r="R88" s="201">
        <v>0.48</v>
      </c>
      <c r="S88" s="201">
        <v>0.3</v>
      </c>
      <c r="T88" s="201">
        <v>0</v>
      </c>
      <c r="U88" s="201">
        <v>0.91</v>
      </c>
      <c r="V88" s="201">
        <v>0.17</v>
      </c>
      <c r="W88" s="201">
        <v>0.53</v>
      </c>
      <c r="X88" s="201">
        <v>1.94</v>
      </c>
      <c r="Y88" s="201">
        <v>0</v>
      </c>
      <c r="Z88" s="201">
        <v>2.91</v>
      </c>
      <c r="AA88" s="201">
        <v>1.03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21.46</v>
      </c>
      <c r="H89" s="201">
        <v>0</v>
      </c>
      <c r="I89" s="201">
        <v>0</v>
      </c>
      <c r="J89" s="201">
        <v>27.57</v>
      </c>
      <c r="K89" s="201">
        <v>0</v>
      </c>
      <c r="L89" s="201">
        <v>21.62</v>
      </c>
      <c r="M89" s="201">
        <v>1.06</v>
      </c>
      <c r="N89" s="201">
        <v>1.36</v>
      </c>
      <c r="O89" s="201">
        <v>0</v>
      </c>
      <c r="P89" s="201">
        <v>1.44</v>
      </c>
      <c r="Q89" s="201">
        <v>0.13</v>
      </c>
      <c r="R89" s="201">
        <v>0.48</v>
      </c>
      <c r="S89" s="201">
        <v>0.3</v>
      </c>
      <c r="T89" s="201">
        <v>0</v>
      </c>
      <c r="U89" s="201">
        <v>0.91</v>
      </c>
      <c r="V89" s="201">
        <v>0.17</v>
      </c>
      <c r="W89" s="201">
        <v>0.53</v>
      </c>
      <c r="X89" s="201">
        <v>1.94</v>
      </c>
      <c r="Y89" s="201">
        <v>0</v>
      </c>
      <c r="Z89" s="201">
        <v>2.91</v>
      </c>
      <c r="AA89" s="201">
        <v>1.03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21.46</v>
      </c>
      <c r="H90" s="201">
        <v>0</v>
      </c>
      <c r="I90" s="201">
        <v>0</v>
      </c>
      <c r="J90" s="201">
        <v>27.57</v>
      </c>
      <c r="K90" s="201">
        <v>1.65</v>
      </c>
      <c r="L90" s="201">
        <v>21.64</v>
      </c>
      <c r="M90" s="201">
        <v>1.06</v>
      </c>
      <c r="N90" s="201">
        <v>1.36</v>
      </c>
      <c r="O90" s="201">
        <v>0</v>
      </c>
      <c r="P90" s="201">
        <v>1.44</v>
      </c>
      <c r="Q90" s="201">
        <v>0.13</v>
      </c>
      <c r="R90" s="201">
        <v>0.48</v>
      </c>
      <c r="S90" s="201">
        <v>0.3</v>
      </c>
      <c r="T90" s="201">
        <v>0</v>
      </c>
      <c r="U90" s="201">
        <v>0.91</v>
      </c>
      <c r="V90" s="201">
        <v>0.17</v>
      </c>
      <c r="W90" s="201">
        <v>0.53</v>
      </c>
      <c r="X90" s="201">
        <v>1.94</v>
      </c>
      <c r="Y90" s="201">
        <v>0</v>
      </c>
      <c r="Z90" s="201">
        <v>2.91</v>
      </c>
      <c r="AA90" s="201">
        <v>1.03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19.61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21.46</v>
      </c>
      <c r="H91" s="201">
        <v>0</v>
      </c>
      <c r="I91" s="201">
        <v>0</v>
      </c>
      <c r="J91" s="201">
        <v>27.57</v>
      </c>
      <c r="K91" s="201">
        <v>1.75</v>
      </c>
      <c r="L91" s="201">
        <v>21.64</v>
      </c>
      <c r="M91" s="201">
        <v>1.06</v>
      </c>
      <c r="N91" s="201">
        <v>1.36</v>
      </c>
      <c r="O91" s="201">
        <v>0</v>
      </c>
      <c r="P91" s="201">
        <v>1.44</v>
      </c>
      <c r="Q91" s="201">
        <v>0.13</v>
      </c>
      <c r="R91" s="201">
        <v>0.48</v>
      </c>
      <c r="S91" s="201">
        <v>0.3</v>
      </c>
      <c r="T91" s="201">
        <v>0</v>
      </c>
      <c r="U91" s="201">
        <v>0.91</v>
      </c>
      <c r="V91" s="201">
        <v>0.17</v>
      </c>
      <c r="W91" s="201">
        <v>0.53</v>
      </c>
      <c r="X91" s="201">
        <v>1.94</v>
      </c>
      <c r="Y91" s="201">
        <v>0</v>
      </c>
      <c r="Z91" s="201">
        <v>2.91</v>
      </c>
      <c r="AA91" s="201">
        <v>1.03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19.61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21.46</v>
      </c>
      <c r="H92" s="201">
        <v>0</v>
      </c>
      <c r="I92" s="201">
        <v>0</v>
      </c>
      <c r="J92" s="201">
        <v>27.57</v>
      </c>
      <c r="K92" s="201">
        <v>1.65</v>
      </c>
      <c r="L92" s="201">
        <v>21.64</v>
      </c>
      <c r="M92" s="201">
        <v>1.06</v>
      </c>
      <c r="N92" s="201">
        <v>1.36</v>
      </c>
      <c r="O92" s="201">
        <v>0</v>
      </c>
      <c r="P92" s="201">
        <v>1.44</v>
      </c>
      <c r="Q92" s="201">
        <v>0.13</v>
      </c>
      <c r="R92" s="201">
        <v>0.48</v>
      </c>
      <c r="S92" s="201">
        <v>0.3</v>
      </c>
      <c r="T92" s="201">
        <v>0</v>
      </c>
      <c r="U92" s="201">
        <v>0.91</v>
      </c>
      <c r="V92" s="201">
        <v>0.17</v>
      </c>
      <c r="W92" s="201">
        <v>0.53</v>
      </c>
      <c r="X92" s="201">
        <v>1.94</v>
      </c>
      <c r="Y92" s="201">
        <v>0</v>
      </c>
      <c r="Z92" s="201">
        <v>2.91</v>
      </c>
      <c r="AA92" s="201">
        <v>1.03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19.61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21.46</v>
      </c>
      <c r="H93" s="201">
        <v>0</v>
      </c>
      <c r="I93" s="201">
        <v>0</v>
      </c>
      <c r="J93" s="201">
        <v>27.57</v>
      </c>
      <c r="K93" s="201">
        <v>1.65</v>
      </c>
      <c r="L93" s="201">
        <v>21.64</v>
      </c>
      <c r="M93" s="201">
        <v>1.06</v>
      </c>
      <c r="N93" s="201">
        <v>1.36</v>
      </c>
      <c r="O93" s="201">
        <v>0</v>
      </c>
      <c r="P93" s="201">
        <v>1.44</v>
      </c>
      <c r="Q93" s="201">
        <v>0.13</v>
      </c>
      <c r="R93" s="201">
        <v>0.48</v>
      </c>
      <c r="S93" s="201">
        <v>0.3</v>
      </c>
      <c r="T93" s="201">
        <v>0</v>
      </c>
      <c r="U93" s="201">
        <v>0.91</v>
      </c>
      <c r="V93" s="201">
        <v>0.17</v>
      </c>
      <c r="W93" s="201">
        <v>0.53</v>
      </c>
      <c r="X93" s="201">
        <v>1.94</v>
      </c>
      <c r="Y93" s="201">
        <v>0</v>
      </c>
      <c r="Z93" s="201">
        <v>2.91</v>
      </c>
      <c r="AA93" s="201">
        <v>1.03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19.61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21.46</v>
      </c>
      <c r="H94" s="201">
        <v>0</v>
      </c>
      <c r="I94" s="201">
        <v>0</v>
      </c>
      <c r="J94" s="201">
        <v>27.57</v>
      </c>
      <c r="K94" s="201">
        <v>1.65</v>
      </c>
      <c r="L94" s="201">
        <v>21.64</v>
      </c>
      <c r="M94" s="201">
        <v>1.06</v>
      </c>
      <c r="N94" s="201">
        <v>1.36</v>
      </c>
      <c r="O94" s="201">
        <v>0</v>
      </c>
      <c r="P94" s="201">
        <v>1.44</v>
      </c>
      <c r="Q94" s="201">
        <v>0.13</v>
      </c>
      <c r="R94" s="201">
        <v>0.48</v>
      </c>
      <c r="S94" s="201">
        <v>0.3</v>
      </c>
      <c r="T94" s="201">
        <v>0</v>
      </c>
      <c r="U94" s="201">
        <v>0.91</v>
      </c>
      <c r="V94" s="201">
        <v>0.17</v>
      </c>
      <c r="W94" s="201">
        <v>0.53</v>
      </c>
      <c r="X94" s="201">
        <v>1.94</v>
      </c>
      <c r="Y94" s="201">
        <v>0</v>
      </c>
      <c r="Z94" s="201">
        <v>2.91</v>
      </c>
      <c r="AA94" s="201">
        <v>1.03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19.61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21.46</v>
      </c>
      <c r="H95" s="201">
        <v>0</v>
      </c>
      <c r="I95" s="201">
        <v>0</v>
      </c>
      <c r="J95" s="201">
        <v>27.57</v>
      </c>
      <c r="K95" s="201">
        <v>1.65</v>
      </c>
      <c r="L95" s="201">
        <v>21.64</v>
      </c>
      <c r="M95" s="201">
        <v>1.06</v>
      </c>
      <c r="N95" s="201">
        <v>1.36</v>
      </c>
      <c r="O95" s="201">
        <v>0</v>
      </c>
      <c r="P95" s="201">
        <v>1.44</v>
      </c>
      <c r="Q95" s="201">
        <v>0.13</v>
      </c>
      <c r="R95" s="201">
        <v>0.49</v>
      </c>
      <c r="S95" s="201">
        <v>0.3</v>
      </c>
      <c r="T95" s="201">
        <v>0</v>
      </c>
      <c r="U95" s="201">
        <v>0.91</v>
      </c>
      <c r="V95" s="201">
        <v>0.17</v>
      </c>
      <c r="W95" s="201">
        <v>0.53</v>
      </c>
      <c r="X95" s="201">
        <v>1.94</v>
      </c>
      <c r="Y95" s="201">
        <v>0</v>
      </c>
      <c r="Z95" s="201">
        <v>2.91</v>
      </c>
      <c r="AA95" s="201">
        <v>1.03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16.170000000000002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21.46</v>
      </c>
      <c r="H96" s="201">
        <v>0</v>
      </c>
      <c r="I96" s="201">
        <v>0</v>
      </c>
      <c r="J96" s="201">
        <v>27.57</v>
      </c>
      <c r="K96" s="201">
        <v>1.52</v>
      </c>
      <c r="L96" s="201">
        <v>21.64</v>
      </c>
      <c r="M96" s="201">
        <v>1.06</v>
      </c>
      <c r="N96" s="201">
        <v>1.36</v>
      </c>
      <c r="O96" s="201">
        <v>0</v>
      </c>
      <c r="P96" s="201">
        <v>1.44</v>
      </c>
      <c r="Q96" s="201">
        <v>0.13</v>
      </c>
      <c r="R96" s="201">
        <v>0.49</v>
      </c>
      <c r="S96" s="201">
        <v>0.3</v>
      </c>
      <c r="T96" s="201">
        <v>0</v>
      </c>
      <c r="U96" s="201">
        <v>0.91</v>
      </c>
      <c r="V96" s="201">
        <v>0.17</v>
      </c>
      <c r="W96" s="201">
        <v>0.53</v>
      </c>
      <c r="X96" s="201">
        <v>1.94</v>
      </c>
      <c r="Y96" s="201">
        <v>0</v>
      </c>
      <c r="Z96" s="201">
        <v>2.91</v>
      </c>
      <c r="AA96" s="201">
        <v>1.03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16.170000000000002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21.46</v>
      </c>
      <c r="H97" s="201">
        <v>0</v>
      </c>
      <c r="I97" s="201">
        <v>0</v>
      </c>
      <c r="J97" s="201">
        <v>27.57</v>
      </c>
      <c r="K97" s="201">
        <v>1.65</v>
      </c>
      <c r="L97" s="201">
        <v>87.58</v>
      </c>
      <c r="M97" s="201">
        <v>1.06</v>
      </c>
      <c r="N97" s="201">
        <v>1.36</v>
      </c>
      <c r="O97" s="201">
        <v>0</v>
      </c>
      <c r="P97" s="201">
        <v>1.44</v>
      </c>
      <c r="Q97" s="201">
        <v>0.13</v>
      </c>
      <c r="R97" s="201">
        <v>6.08</v>
      </c>
      <c r="S97" s="201">
        <v>3.77</v>
      </c>
      <c r="T97" s="201">
        <v>0</v>
      </c>
      <c r="U97" s="201">
        <v>0.91</v>
      </c>
      <c r="V97" s="201">
        <v>0.54</v>
      </c>
      <c r="W97" s="201">
        <v>6.67</v>
      </c>
      <c r="X97" s="201">
        <v>21.2</v>
      </c>
      <c r="Y97" s="201">
        <v>0</v>
      </c>
      <c r="Z97" s="201">
        <v>39.19</v>
      </c>
      <c r="AA97" s="201">
        <v>19.97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16.170000000000002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21.46</v>
      </c>
      <c r="H98" s="201">
        <v>0</v>
      </c>
      <c r="I98" s="201">
        <v>0</v>
      </c>
      <c r="J98" s="201">
        <v>27.57</v>
      </c>
      <c r="K98" s="201">
        <v>1.65</v>
      </c>
      <c r="L98" s="201">
        <v>154.96</v>
      </c>
      <c r="M98" s="201">
        <v>1.06</v>
      </c>
      <c r="N98" s="201">
        <v>1.36</v>
      </c>
      <c r="O98" s="201">
        <v>0</v>
      </c>
      <c r="P98" s="201">
        <v>1.44</v>
      </c>
      <c r="Q98" s="201">
        <v>0.13</v>
      </c>
      <c r="R98" s="201">
        <v>6.08</v>
      </c>
      <c r="S98" s="201">
        <v>3.77</v>
      </c>
      <c r="T98" s="201">
        <v>0</v>
      </c>
      <c r="U98" s="201">
        <v>0.91</v>
      </c>
      <c r="V98" s="201">
        <v>0.54</v>
      </c>
      <c r="W98" s="201">
        <v>0.53</v>
      </c>
      <c r="X98" s="201">
        <v>2.5</v>
      </c>
      <c r="Y98" s="201">
        <v>0</v>
      </c>
      <c r="Z98" s="201">
        <v>39.19</v>
      </c>
      <c r="AA98" s="201">
        <v>19.97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16.170000000000002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0.31515999999999972</v>
      </c>
      <c r="E99">
        <f t="shared" si="0"/>
        <v>0</v>
      </c>
      <c r="F99">
        <f t="shared" si="0"/>
        <v>0</v>
      </c>
      <c r="G99">
        <f t="shared" si="0"/>
        <v>0.5150400000000005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2.8920000000000032E-2</v>
      </c>
      <c r="L99">
        <f t="shared" si="0"/>
        <v>2.5684250000000017</v>
      </c>
      <c r="M99">
        <f t="shared" si="0"/>
        <v>2.5440000000000032E-2</v>
      </c>
      <c r="N99">
        <f t="shared" si="0"/>
        <v>3.2639999999999995E-2</v>
      </c>
      <c r="O99">
        <f t="shared" si="0"/>
        <v>0</v>
      </c>
      <c r="P99">
        <f t="shared" si="0"/>
        <v>3.4559999999999966E-2</v>
      </c>
      <c r="Q99">
        <f t="shared" si="0"/>
        <v>3.8050000000000076E-3</v>
      </c>
      <c r="R99">
        <f t="shared" si="0"/>
        <v>4.6982500000000059E-2</v>
      </c>
      <c r="S99">
        <f t="shared" si="0"/>
        <v>3.440749999999998E-2</v>
      </c>
      <c r="T99">
        <f t="shared" si="0"/>
        <v>0</v>
      </c>
      <c r="U99">
        <f t="shared" si="0"/>
        <v>2.1609999999999963E-2</v>
      </c>
      <c r="V99">
        <f t="shared" si="0"/>
        <v>7.555000000000001E-3</v>
      </c>
      <c r="W99">
        <f t="shared" si="0"/>
        <v>1.7342500000000021E-2</v>
      </c>
      <c r="X99">
        <f t="shared" si="0"/>
        <v>6.1144999999999949E-2</v>
      </c>
      <c r="Y99">
        <f t="shared" si="0"/>
        <v>0</v>
      </c>
      <c r="Z99">
        <f t="shared" si="0"/>
        <v>0.29172250000000011</v>
      </c>
      <c r="AA99">
        <f t="shared" si="0"/>
        <v>0.14316999999999996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0.23590250000000001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6.3046750000000058</v>
      </c>
      <c r="AP99">
        <f t="shared" si="0"/>
        <v>0.22636500000000004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-11.007</v>
      </c>
      <c r="D24" s="82">
        <v>0</v>
      </c>
      <c r="E24" s="82">
        <v>0</v>
      </c>
      <c r="F24" s="82">
        <v>-14.993</v>
      </c>
      <c r="G24" s="82">
        <v>-26</v>
      </c>
      <c r="H24" s="76"/>
      <c r="I24" s="31">
        <v>22</v>
      </c>
      <c r="J24" s="82">
        <v>11.007</v>
      </c>
      <c r="K24" s="82">
        <v>0</v>
      </c>
      <c r="L24" s="82">
        <v>0</v>
      </c>
      <c r="M24" s="82">
        <v>0</v>
      </c>
      <c r="N24" s="82">
        <v>11.007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14.993</v>
      </c>
      <c r="AF24" s="82">
        <v>0</v>
      </c>
      <c r="AG24" s="82">
        <v>0</v>
      </c>
      <c r="AH24" s="82">
        <v>0</v>
      </c>
      <c r="AI24" s="82">
        <v>14.993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11.007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-11.007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14.993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-14.993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110.07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110.07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149.93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149.93</v>
      </c>
      <c r="DF24" s="81">
        <f t="shared" si="31"/>
        <v>26</v>
      </c>
      <c r="DG24" s="81">
        <f t="shared" si="32"/>
        <v>-11.007</v>
      </c>
      <c r="DH24" s="81">
        <f t="shared" si="33"/>
        <v>0</v>
      </c>
      <c r="DI24" s="81">
        <f t="shared" si="34"/>
        <v>0</v>
      </c>
      <c r="DJ24" s="81">
        <f t="shared" si="35"/>
        <v>-14.993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-25.402000000000001</v>
      </c>
      <c r="D25" s="82">
        <v>0</v>
      </c>
      <c r="E25" s="82">
        <v>0</v>
      </c>
      <c r="F25" s="82">
        <v>-34.597999999999999</v>
      </c>
      <c r="G25" s="82">
        <v>-60</v>
      </c>
      <c r="H25" s="76"/>
      <c r="I25" s="31">
        <v>23</v>
      </c>
      <c r="J25" s="82">
        <v>25.402000000000001</v>
      </c>
      <c r="K25" s="82">
        <v>0</v>
      </c>
      <c r="L25" s="82">
        <v>0</v>
      </c>
      <c r="M25" s="82">
        <v>0</v>
      </c>
      <c r="N25" s="82">
        <v>25.402000000000001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34.597999999999999</v>
      </c>
      <c r="AF25" s="82">
        <v>0</v>
      </c>
      <c r="AG25" s="82">
        <v>0</v>
      </c>
      <c r="AH25" s="82">
        <v>0</v>
      </c>
      <c r="AI25" s="82">
        <v>34.597999999999999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25.402000000000001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-25.402000000000001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34.597999999999999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-34.597999999999999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254.02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254.02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345.98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345.98</v>
      </c>
      <c r="DF25" s="81">
        <f t="shared" si="31"/>
        <v>60</v>
      </c>
      <c r="DG25" s="81">
        <f t="shared" si="32"/>
        <v>-25.402000000000001</v>
      </c>
      <c r="DH25" s="81">
        <f t="shared" si="33"/>
        <v>0</v>
      </c>
      <c r="DI25" s="81">
        <f t="shared" si="34"/>
        <v>0</v>
      </c>
      <c r="DJ25" s="81">
        <f t="shared" si="35"/>
        <v>-34.597999999999999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-42.76</v>
      </c>
      <c r="D26" s="82">
        <v>0</v>
      </c>
      <c r="E26" s="82">
        <v>0</v>
      </c>
      <c r="F26" s="82">
        <v>-58.24</v>
      </c>
      <c r="G26" s="82">
        <v>-101</v>
      </c>
      <c r="H26" s="76"/>
      <c r="I26" s="31">
        <v>24</v>
      </c>
      <c r="J26" s="82">
        <v>42.76</v>
      </c>
      <c r="K26" s="82">
        <v>0</v>
      </c>
      <c r="L26" s="82">
        <v>0</v>
      </c>
      <c r="M26" s="82">
        <v>0</v>
      </c>
      <c r="N26" s="82">
        <v>42.76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58.24</v>
      </c>
      <c r="AF26" s="82">
        <v>0</v>
      </c>
      <c r="AG26" s="82">
        <v>0</v>
      </c>
      <c r="AH26" s="82">
        <v>0</v>
      </c>
      <c r="AI26" s="82">
        <v>58.24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42.76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-42.76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58.24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-58.24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427.59999999999997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427.59999999999997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582.4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582.4</v>
      </c>
      <c r="DF26" s="81">
        <f t="shared" si="31"/>
        <v>101</v>
      </c>
      <c r="DG26" s="81">
        <f t="shared" si="32"/>
        <v>-42.76</v>
      </c>
      <c r="DH26" s="81">
        <f t="shared" si="33"/>
        <v>0</v>
      </c>
      <c r="DI26" s="81">
        <f t="shared" si="34"/>
        <v>0</v>
      </c>
      <c r="DJ26" s="81">
        <f t="shared" si="35"/>
        <v>-58.24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-60.540999999999997</v>
      </c>
      <c r="D27" s="82">
        <v>0</v>
      </c>
      <c r="E27" s="82">
        <v>0</v>
      </c>
      <c r="F27" s="82">
        <v>-82.459000000000003</v>
      </c>
      <c r="G27" s="82">
        <v>-143</v>
      </c>
      <c r="H27" s="76"/>
      <c r="I27" s="31">
        <v>25</v>
      </c>
      <c r="J27" s="82">
        <v>60.540999999999997</v>
      </c>
      <c r="K27" s="82">
        <v>0</v>
      </c>
      <c r="L27" s="82">
        <v>0</v>
      </c>
      <c r="M27" s="82">
        <v>0</v>
      </c>
      <c r="N27" s="82">
        <v>60.540999999999997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82.459000000000003</v>
      </c>
      <c r="AF27" s="82">
        <v>0</v>
      </c>
      <c r="AG27" s="82">
        <v>0</v>
      </c>
      <c r="AH27" s="82">
        <v>0</v>
      </c>
      <c r="AI27" s="82">
        <v>82.459000000000003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60.540999999999997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-60.540999999999997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82.459000000000003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-82.459000000000003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605.41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605.41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824.59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824.59</v>
      </c>
      <c r="DF27" s="81">
        <f t="shared" si="31"/>
        <v>143</v>
      </c>
      <c r="DG27" s="81">
        <f t="shared" si="32"/>
        <v>-60.540999999999997</v>
      </c>
      <c r="DH27" s="81">
        <f t="shared" si="33"/>
        <v>0</v>
      </c>
      <c r="DI27" s="81">
        <f t="shared" si="34"/>
        <v>0</v>
      </c>
      <c r="DJ27" s="81">
        <f t="shared" si="35"/>
        <v>-82.459000000000003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-69.007999999999996</v>
      </c>
      <c r="D28" s="82">
        <v>0</v>
      </c>
      <c r="E28" s="82">
        <v>0</v>
      </c>
      <c r="F28" s="82">
        <v>-93.992000000000004</v>
      </c>
      <c r="G28" s="82">
        <v>-163</v>
      </c>
      <c r="H28" s="76"/>
      <c r="I28" s="31">
        <v>26</v>
      </c>
      <c r="J28" s="82">
        <v>69.007999999999996</v>
      </c>
      <c r="K28" s="82">
        <v>0</v>
      </c>
      <c r="L28" s="82">
        <v>0</v>
      </c>
      <c r="M28" s="82">
        <v>0</v>
      </c>
      <c r="N28" s="82">
        <v>69.007999999999996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93.992000000000004</v>
      </c>
      <c r="AF28" s="82">
        <v>0</v>
      </c>
      <c r="AG28" s="82">
        <v>0</v>
      </c>
      <c r="AH28" s="82">
        <v>0</v>
      </c>
      <c r="AI28" s="82">
        <v>93.992000000000004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69.007999999999996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-69.007999999999996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93.992000000000004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-93.992000000000004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690.07999999999993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690.07999999999993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939.92000000000007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939.92000000000007</v>
      </c>
      <c r="DF28" s="81">
        <f t="shared" si="31"/>
        <v>163</v>
      </c>
      <c r="DG28" s="81">
        <f t="shared" si="32"/>
        <v>-69.007999999999996</v>
      </c>
      <c r="DH28" s="81">
        <f t="shared" si="33"/>
        <v>0</v>
      </c>
      <c r="DI28" s="81">
        <f t="shared" si="34"/>
        <v>0</v>
      </c>
      <c r="DJ28" s="81">
        <f t="shared" si="35"/>
        <v>-93.992000000000004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-65</v>
      </c>
      <c r="D29" s="82">
        <v>0</v>
      </c>
      <c r="E29" s="82">
        <v>0</v>
      </c>
      <c r="F29" s="82">
        <v>-151</v>
      </c>
      <c r="G29" s="82">
        <v>-216</v>
      </c>
      <c r="H29" s="76"/>
      <c r="I29" s="31">
        <v>27</v>
      </c>
      <c r="J29" s="82">
        <v>65</v>
      </c>
      <c r="K29" s="82">
        <v>0</v>
      </c>
      <c r="L29" s="82">
        <v>0</v>
      </c>
      <c r="M29" s="82">
        <v>0</v>
      </c>
      <c r="N29" s="82">
        <v>65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151</v>
      </c>
      <c r="AF29" s="82">
        <v>0</v>
      </c>
      <c r="AG29" s="82">
        <v>0</v>
      </c>
      <c r="AH29" s="82">
        <v>0</v>
      </c>
      <c r="AI29" s="82">
        <v>151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65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-65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151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-151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650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650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1510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1510</v>
      </c>
      <c r="DF29" s="81">
        <f t="shared" si="31"/>
        <v>216</v>
      </c>
      <c r="DG29" s="81">
        <f t="shared" si="32"/>
        <v>-65</v>
      </c>
      <c r="DH29" s="81">
        <f t="shared" si="33"/>
        <v>0</v>
      </c>
      <c r="DI29" s="81">
        <f t="shared" si="34"/>
        <v>0</v>
      </c>
      <c r="DJ29" s="81">
        <f t="shared" si="35"/>
        <v>-151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-25</v>
      </c>
      <c r="D30" s="82">
        <v>0</v>
      </c>
      <c r="E30" s="82">
        <v>0</v>
      </c>
      <c r="F30" s="82">
        <v>-183.93600000000001</v>
      </c>
      <c r="G30" s="82">
        <v>-208.93600000000001</v>
      </c>
      <c r="H30" s="76"/>
      <c r="I30" s="31">
        <v>28</v>
      </c>
      <c r="J30" s="82">
        <v>25</v>
      </c>
      <c r="K30" s="82">
        <v>0</v>
      </c>
      <c r="L30" s="82">
        <v>0</v>
      </c>
      <c r="M30" s="82">
        <v>0</v>
      </c>
      <c r="N30" s="82">
        <v>25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183.93600000000001</v>
      </c>
      <c r="AF30" s="82">
        <v>0</v>
      </c>
      <c r="AG30" s="82">
        <v>0</v>
      </c>
      <c r="AH30" s="82">
        <v>0</v>
      </c>
      <c r="AI30" s="82">
        <v>183.93600000000001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25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-25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183.93600000000001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-183.93600000000001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250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250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1839.3600000000001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1839.3600000000001</v>
      </c>
      <c r="DF30" s="81">
        <f t="shared" si="31"/>
        <v>208.93600000000001</v>
      </c>
      <c r="DG30" s="81">
        <f t="shared" si="32"/>
        <v>-25</v>
      </c>
      <c r="DH30" s="81">
        <f t="shared" si="33"/>
        <v>0</v>
      </c>
      <c r="DI30" s="81">
        <f t="shared" si="34"/>
        <v>0</v>
      </c>
      <c r="DJ30" s="81">
        <f t="shared" si="35"/>
        <v>-183.93600000000001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-143.66</v>
      </c>
      <c r="G31" s="82">
        <v>-143.66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143.66</v>
      </c>
      <c r="AF31" s="82">
        <v>0</v>
      </c>
      <c r="AG31" s="82">
        <v>0</v>
      </c>
      <c r="AH31" s="82">
        <v>0</v>
      </c>
      <c r="AI31" s="82">
        <v>143.66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143.66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-143.66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1436.6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1436.6</v>
      </c>
      <c r="DF31" s="81">
        <f t="shared" si="31"/>
        <v>143.66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-143.66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-120.996</v>
      </c>
      <c r="G32" s="82">
        <v>-120.996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120.996</v>
      </c>
      <c r="AF32" s="82">
        <v>0</v>
      </c>
      <c r="AG32" s="82">
        <v>0</v>
      </c>
      <c r="AH32" s="82">
        <v>0</v>
      </c>
      <c r="AI32" s="82">
        <v>120.996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120.996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-120.996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1209.96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1209.96</v>
      </c>
      <c r="DF32" s="81">
        <f t="shared" si="31"/>
        <v>120.996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-120.996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-102.227</v>
      </c>
      <c r="G33" s="82">
        <v>-102.227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102.227</v>
      </c>
      <c r="AF33" s="82">
        <v>0</v>
      </c>
      <c r="AG33" s="82">
        <v>0</v>
      </c>
      <c r="AH33" s="82">
        <v>0</v>
      </c>
      <c r="AI33" s="82">
        <v>102.227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102.227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-102.227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1022.27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1022.27</v>
      </c>
      <c r="DF33" s="81">
        <f t="shared" si="31"/>
        <v>102.227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-102.227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-89.436999999999998</v>
      </c>
      <c r="G34" s="82">
        <v>-89.436999999999998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89.436999999999998</v>
      </c>
      <c r="AF34" s="82">
        <v>0</v>
      </c>
      <c r="AG34" s="82">
        <v>0</v>
      </c>
      <c r="AH34" s="82">
        <v>0</v>
      </c>
      <c r="AI34" s="82">
        <v>89.436999999999998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89.436999999999998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-89.436999999999998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894.37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894.37</v>
      </c>
      <c r="DF34" s="81">
        <f t="shared" si="31"/>
        <v>89.436999999999998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-89.436999999999998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-73.540000000000006</v>
      </c>
      <c r="G35" s="82">
        <v>-73.540000000000006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73.540000000000006</v>
      </c>
      <c r="AF35" s="82">
        <v>0</v>
      </c>
      <c r="AG35" s="82">
        <v>0</v>
      </c>
      <c r="AH35" s="82">
        <v>0</v>
      </c>
      <c r="AI35" s="82">
        <v>73.540000000000006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73.540000000000006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-73.540000000000006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735.40000000000009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735.40000000000009</v>
      </c>
      <c r="DF35" s="81">
        <f t="shared" si="31"/>
        <v>73.540000000000006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-73.540000000000006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-71.497</v>
      </c>
      <c r="G36" s="82">
        <v>-71.497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71.497</v>
      </c>
      <c r="AF36" s="82">
        <v>0</v>
      </c>
      <c r="AG36" s="82">
        <v>0</v>
      </c>
      <c r="AH36" s="82">
        <v>0</v>
      </c>
      <c r="AI36" s="82">
        <v>71.497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71.497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-71.497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714.97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714.97</v>
      </c>
      <c r="DF36" s="81">
        <f t="shared" si="31"/>
        <v>71.497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-71.497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-15</v>
      </c>
      <c r="D37" s="82">
        <v>0</v>
      </c>
      <c r="E37" s="82">
        <v>0</v>
      </c>
      <c r="F37" s="82">
        <v>-68.938000000000002</v>
      </c>
      <c r="G37" s="82">
        <v>-83.938000000000002</v>
      </c>
      <c r="H37" s="76"/>
      <c r="I37" s="31">
        <v>35</v>
      </c>
      <c r="J37" s="82">
        <v>15</v>
      </c>
      <c r="K37" s="82">
        <v>0</v>
      </c>
      <c r="L37" s="82">
        <v>0</v>
      </c>
      <c r="M37" s="82">
        <v>0</v>
      </c>
      <c r="N37" s="82">
        <v>15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68.938000000000002</v>
      </c>
      <c r="AF37" s="82">
        <v>0</v>
      </c>
      <c r="AG37" s="82">
        <v>0</v>
      </c>
      <c r="AH37" s="82">
        <v>0</v>
      </c>
      <c r="AI37" s="82">
        <v>68.938000000000002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68.938000000000002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-68.938000000000002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689.38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689.38</v>
      </c>
      <c r="DF37" s="81">
        <f t="shared" si="31"/>
        <v>83.938000000000002</v>
      </c>
      <c r="DG37" s="81">
        <f t="shared" si="32"/>
        <v>-15</v>
      </c>
      <c r="DH37" s="81">
        <f t="shared" si="33"/>
        <v>0</v>
      </c>
      <c r="DI37" s="81">
        <f t="shared" si="34"/>
        <v>0</v>
      </c>
      <c r="DJ37" s="81">
        <f t="shared" si="35"/>
        <v>-68.938000000000002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-67.837999999999994</v>
      </c>
      <c r="G38" s="82">
        <v>-67.837999999999994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67.837999999999994</v>
      </c>
      <c r="AF38" s="82">
        <v>0</v>
      </c>
      <c r="AG38" s="82">
        <v>0</v>
      </c>
      <c r="AH38" s="82">
        <v>0</v>
      </c>
      <c r="AI38" s="82">
        <v>67.837999999999994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67.837999999999994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-67.837999999999994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678.37999999999988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678.37999999999988</v>
      </c>
      <c r="DF38" s="81">
        <f t="shared" si="31"/>
        <v>67.837999999999994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-67.837999999999994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</v>
      </c>
      <c r="D39" s="82">
        <v>0</v>
      </c>
      <c r="E39" s="82">
        <v>0</v>
      </c>
      <c r="F39" s="82">
        <v>-66.442999999999998</v>
      </c>
      <c r="G39" s="82">
        <v>-70.442999999999998</v>
      </c>
      <c r="H39" s="76"/>
      <c r="I39" s="31">
        <v>37</v>
      </c>
      <c r="J39" s="82">
        <v>4</v>
      </c>
      <c r="K39" s="82">
        <v>0</v>
      </c>
      <c r="L39" s="82">
        <v>0</v>
      </c>
      <c r="M39" s="82">
        <v>0</v>
      </c>
      <c r="N39" s="82">
        <v>4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66.442999999999998</v>
      </c>
      <c r="AF39" s="82">
        <v>0</v>
      </c>
      <c r="AG39" s="82">
        <v>0</v>
      </c>
      <c r="AH39" s="82">
        <v>0</v>
      </c>
      <c r="AI39" s="82">
        <v>66.442999999999998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66.442999999999998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-66.442999999999998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664.43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664.43</v>
      </c>
      <c r="DF39" s="81">
        <f t="shared" si="31"/>
        <v>70.442999999999998</v>
      </c>
      <c r="DG39" s="81">
        <f t="shared" si="32"/>
        <v>-4</v>
      </c>
      <c r="DH39" s="81">
        <f t="shared" si="33"/>
        <v>0</v>
      </c>
      <c r="DI39" s="81">
        <f t="shared" si="34"/>
        <v>0</v>
      </c>
      <c r="DJ39" s="81">
        <f t="shared" si="35"/>
        <v>-66.442999999999998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-40</v>
      </c>
      <c r="D40" s="82">
        <v>0</v>
      </c>
      <c r="E40" s="82">
        <v>0</v>
      </c>
      <c r="F40" s="82">
        <v>-13.579000000000001</v>
      </c>
      <c r="G40" s="82">
        <v>-53.579000000000001</v>
      </c>
      <c r="H40" s="76"/>
      <c r="I40" s="31">
        <v>38</v>
      </c>
      <c r="J40" s="82">
        <v>40</v>
      </c>
      <c r="K40" s="82">
        <v>0</v>
      </c>
      <c r="L40" s="82">
        <v>0</v>
      </c>
      <c r="M40" s="82">
        <v>0</v>
      </c>
      <c r="N40" s="82">
        <v>40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13.579000000000001</v>
      </c>
      <c r="AF40" s="82">
        <v>0</v>
      </c>
      <c r="AG40" s="82">
        <v>0</v>
      </c>
      <c r="AH40" s="82">
        <v>0</v>
      </c>
      <c r="AI40" s="82">
        <v>13.579000000000001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40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-40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13.579000000000001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-13.579000000000001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400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400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135.79000000000002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135.79000000000002</v>
      </c>
      <c r="DF40" s="81">
        <f t="shared" si="31"/>
        <v>53.579000000000001</v>
      </c>
      <c r="DG40" s="81">
        <f t="shared" si="32"/>
        <v>-40</v>
      </c>
      <c r="DH40" s="81">
        <f t="shared" si="33"/>
        <v>0</v>
      </c>
      <c r="DI40" s="81">
        <f t="shared" si="34"/>
        <v>0</v>
      </c>
      <c r="DJ40" s="81">
        <f t="shared" si="35"/>
        <v>-13.579000000000001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-4</v>
      </c>
      <c r="D41" s="82">
        <v>0</v>
      </c>
      <c r="E41" s="82">
        <v>0</v>
      </c>
      <c r="F41" s="82">
        <v>0</v>
      </c>
      <c r="G41" s="82">
        <v>-4</v>
      </c>
      <c r="H41" s="76"/>
      <c r="I41" s="31">
        <v>39</v>
      </c>
      <c r="J41" s="82">
        <v>4</v>
      </c>
      <c r="K41" s="82">
        <v>0</v>
      </c>
      <c r="L41" s="82">
        <v>0</v>
      </c>
      <c r="M41" s="82">
        <v>0</v>
      </c>
      <c r="N41" s="82">
        <v>4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4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-4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40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40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4</v>
      </c>
      <c r="DG41" s="81">
        <f t="shared" si="32"/>
        <v>-4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-9</v>
      </c>
      <c r="D42" s="82">
        <v>0</v>
      </c>
      <c r="E42" s="82">
        <v>0</v>
      </c>
      <c r="F42" s="82">
        <v>0</v>
      </c>
      <c r="G42" s="82">
        <v>-9</v>
      </c>
      <c r="H42" s="76"/>
      <c r="I42" s="31">
        <v>40</v>
      </c>
      <c r="J42" s="82">
        <v>9</v>
      </c>
      <c r="K42" s="82">
        <v>0</v>
      </c>
      <c r="L42" s="82">
        <v>0</v>
      </c>
      <c r="M42" s="82">
        <v>0</v>
      </c>
      <c r="N42" s="82">
        <v>9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9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-9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90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90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9</v>
      </c>
      <c r="DG42" s="81">
        <f t="shared" si="32"/>
        <v>-9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-19</v>
      </c>
      <c r="D43" s="82">
        <v>0</v>
      </c>
      <c r="E43" s="82">
        <v>0</v>
      </c>
      <c r="F43" s="82">
        <v>0</v>
      </c>
      <c r="G43" s="82">
        <v>-19</v>
      </c>
      <c r="H43" s="76"/>
      <c r="I43" s="31">
        <v>41</v>
      </c>
      <c r="J43" s="82">
        <v>19</v>
      </c>
      <c r="K43" s="82">
        <v>0</v>
      </c>
      <c r="L43" s="82">
        <v>0</v>
      </c>
      <c r="M43" s="82">
        <v>0</v>
      </c>
      <c r="N43" s="82">
        <v>19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19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-19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190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190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19</v>
      </c>
      <c r="DG43" s="81">
        <f t="shared" si="32"/>
        <v>-19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-1</v>
      </c>
      <c r="D45" s="82">
        <v>0</v>
      </c>
      <c r="E45" s="82">
        <v>0</v>
      </c>
      <c r="F45" s="82">
        <v>0</v>
      </c>
      <c r="G45" s="82">
        <v>-1</v>
      </c>
      <c r="H45" s="76"/>
      <c r="I45" s="31">
        <v>43</v>
      </c>
      <c r="J45" s="82">
        <v>1</v>
      </c>
      <c r="K45" s="82">
        <v>0</v>
      </c>
      <c r="L45" s="82">
        <v>0</v>
      </c>
      <c r="M45" s="82">
        <v>0</v>
      </c>
      <c r="N45" s="82">
        <v>1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1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-1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10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10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1</v>
      </c>
      <c r="DG45" s="81">
        <f t="shared" si="32"/>
        <v>-1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-21.277999999999999</v>
      </c>
      <c r="G75" s="82">
        <v>-21.277999999999999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21.277999999999999</v>
      </c>
      <c r="AF75" s="82">
        <v>0</v>
      </c>
      <c r="AG75" s="82">
        <v>0</v>
      </c>
      <c r="AH75" s="82">
        <v>0</v>
      </c>
      <c r="AI75" s="82">
        <v>21.277999999999999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21.277999999999999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-21.277999999999999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212.77999999999997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212.77999999999997</v>
      </c>
      <c r="DF75" s="81">
        <f t="shared" si="59"/>
        <v>21.277999999999999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-21.277999999999999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-3.548</v>
      </c>
      <c r="G76" s="82">
        <v>-3.548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3.548</v>
      </c>
      <c r="AF76" s="82">
        <v>0</v>
      </c>
      <c r="AG76" s="82">
        <v>0</v>
      </c>
      <c r="AH76" s="82">
        <v>0</v>
      </c>
      <c r="AI76" s="82">
        <v>3.548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3.548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-3.548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35.480000000000004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35.480000000000004</v>
      </c>
      <c r="DF76" s="81">
        <f t="shared" si="59"/>
        <v>3.548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-3.548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-12.167999999999999</v>
      </c>
      <c r="G82" s="82">
        <v>-12.167999999999999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12.167999999999999</v>
      </c>
      <c r="AF82" s="82">
        <v>0</v>
      </c>
      <c r="AG82" s="82">
        <v>0</v>
      </c>
      <c r="AH82" s="82">
        <v>0</v>
      </c>
      <c r="AI82" s="82">
        <v>12.167999999999999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12.167999999999999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-12.167999999999999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121.67999999999999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121.67999999999999</v>
      </c>
      <c r="DF82" s="81">
        <f t="shared" si="59"/>
        <v>12.167999999999999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-12.167999999999999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-42.156999999999996</v>
      </c>
      <c r="G83" s="82">
        <v>-42.156999999999996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42.156999999999996</v>
      </c>
      <c r="AF83" s="82">
        <v>0</v>
      </c>
      <c r="AG83" s="82">
        <v>0</v>
      </c>
      <c r="AH83" s="82">
        <v>0</v>
      </c>
      <c r="AI83" s="82">
        <v>42.156999999999996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42.156999999999996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-42.156999999999996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421.56999999999994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421.56999999999994</v>
      </c>
      <c r="DF83" s="81">
        <f t="shared" si="59"/>
        <v>42.156999999999996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-42.156999999999996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-70.924000000000007</v>
      </c>
      <c r="G84" s="82">
        <v>-70.924000000000007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70.924000000000007</v>
      </c>
      <c r="AF84" s="82">
        <v>0</v>
      </c>
      <c r="AG84" s="82">
        <v>0</v>
      </c>
      <c r="AH84" s="82">
        <v>0</v>
      </c>
      <c r="AI84" s="82">
        <v>70.924000000000007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70.924000000000007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-70.924000000000007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709.24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709.24</v>
      </c>
      <c r="DF84" s="81">
        <f t="shared" si="59"/>
        <v>70.924000000000007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-70.924000000000007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-109.724</v>
      </c>
      <c r="G85" s="82">
        <v>-109.724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109.724</v>
      </c>
      <c r="AF85" s="82">
        <v>0</v>
      </c>
      <c r="AG85" s="82">
        <v>0</v>
      </c>
      <c r="AH85" s="82">
        <v>0</v>
      </c>
      <c r="AI85" s="82">
        <v>109.724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109.724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-109.724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1097.24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1097.24</v>
      </c>
      <c r="DF85" s="81">
        <f t="shared" si="59"/>
        <v>109.724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-109.724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-116</v>
      </c>
      <c r="G86" s="82">
        <v>-116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116</v>
      </c>
      <c r="AF86" s="82">
        <v>0</v>
      </c>
      <c r="AG86" s="82">
        <v>0</v>
      </c>
      <c r="AH86" s="82">
        <v>0</v>
      </c>
      <c r="AI86" s="82">
        <v>116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-116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1160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1160</v>
      </c>
      <c r="DF86" s="81">
        <f t="shared" si="59"/>
        <v>116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-116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-78</v>
      </c>
      <c r="G87" s="82">
        <v>-78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78</v>
      </c>
      <c r="AF87" s="82">
        <v>0</v>
      </c>
      <c r="AG87" s="82">
        <v>0</v>
      </c>
      <c r="AH87" s="82">
        <v>0</v>
      </c>
      <c r="AI87" s="82">
        <v>78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780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780</v>
      </c>
      <c r="DF87" s="81">
        <f t="shared" si="59"/>
        <v>78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-78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-61</v>
      </c>
      <c r="G88" s="82">
        <v>-61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61</v>
      </c>
      <c r="AF88" s="82">
        <v>0</v>
      </c>
      <c r="AG88" s="82">
        <v>0</v>
      </c>
      <c r="AH88" s="82">
        <v>0</v>
      </c>
      <c r="AI88" s="82">
        <v>61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610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610</v>
      </c>
      <c r="DF88" s="81">
        <f t="shared" si="59"/>
        <v>61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-61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-15</v>
      </c>
      <c r="D89" s="82">
        <v>0</v>
      </c>
      <c r="E89" s="82">
        <v>0</v>
      </c>
      <c r="F89" s="82">
        <v>-24</v>
      </c>
      <c r="G89" s="82">
        <v>-39</v>
      </c>
      <c r="H89" s="76"/>
      <c r="I89" s="31">
        <v>87</v>
      </c>
      <c r="J89" s="82">
        <v>15</v>
      </c>
      <c r="K89" s="82">
        <v>0</v>
      </c>
      <c r="L89" s="82">
        <v>0</v>
      </c>
      <c r="M89" s="82">
        <v>0</v>
      </c>
      <c r="N89" s="82">
        <v>15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24</v>
      </c>
      <c r="AF89" s="82">
        <v>0</v>
      </c>
      <c r="AG89" s="82">
        <v>0</v>
      </c>
      <c r="AH89" s="82">
        <v>0</v>
      </c>
      <c r="AI89" s="82">
        <v>24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24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-24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240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240</v>
      </c>
      <c r="DF89" s="81">
        <f t="shared" si="59"/>
        <v>39</v>
      </c>
      <c r="DG89" s="81">
        <f t="shared" si="60"/>
        <v>-15</v>
      </c>
      <c r="DH89" s="81">
        <f t="shared" si="61"/>
        <v>0</v>
      </c>
      <c r="DI89" s="81">
        <f t="shared" si="62"/>
        <v>0</v>
      </c>
      <c r="DJ89" s="81">
        <f t="shared" si="63"/>
        <v>-24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-6.35</v>
      </c>
      <c r="D90" s="82">
        <v>0</v>
      </c>
      <c r="E90" s="82">
        <v>0</v>
      </c>
      <c r="F90" s="82">
        <v>-8.65</v>
      </c>
      <c r="G90" s="82">
        <v>-15</v>
      </c>
      <c r="H90" s="76"/>
      <c r="I90" s="31">
        <v>88</v>
      </c>
      <c r="J90" s="82">
        <v>6.35</v>
      </c>
      <c r="K90" s="82">
        <v>0</v>
      </c>
      <c r="L90" s="82">
        <v>0</v>
      </c>
      <c r="M90" s="82">
        <v>0</v>
      </c>
      <c r="N90" s="82">
        <v>6.35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8.65</v>
      </c>
      <c r="AF90" s="82">
        <v>0</v>
      </c>
      <c r="AG90" s="82">
        <v>0</v>
      </c>
      <c r="AH90" s="82">
        <v>0</v>
      </c>
      <c r="AI90" s="82">
        <v>8.65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6.35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-6.35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8.65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-8.65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63.5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63.5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86.5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86.5</v>
      </c>
      <c r="DF90" s="81">
        <f t="shared" si="59"/>
        <v>15</v>
      </c>
      <c r="DG90" s="81">
        <f t="shared" si="60"/>
        <v>-6.35</v>
      </c>
      <c r="DH90" s="81">
        <f t="shared" si="61"/>
        <v>0</v>
      </c>
      <c r="DI90" s="81">
        <f t="shared" si="62"/>
        <v>0</v>
      </c>
      <c r="DJ90" s="81">
        <f t="shared" si="63"/>
        <v>-8.65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-23.707999999999998</v>
      </c>
      <c r="D91" s="82">
        <v>0</v>
      </c>
      <c r="E91" s="82">
        <v>0</v>
      </c>
      <c r="F91" s="82">
        <v>-32.292000000000002</v>
      </c>
      <c r="G91" s="82">
        <v>-56</v>
      </c>
      <c r="H91" s="76"/>
      <c r="I91" s="31">
        <v>89</v>
      </c>
      <c r="J91" s="82">
        <v>23.707999999999998</v>
      </c>
      <c r="K91" s="82">
        <v>0</v>
      </c>
      <c r="L91" s="82">
        <v>0</v>
      </c>
      <c r="M91" s="82">
        <v>0</v>
      </c>
      <c r="N91" s="82">
        <v>23.707999999999998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32.292000000000002</v>
      </c>
      <c r="AF91" s="82">
        <v>0</v>
      </c>
      <c r="AG91" s="82">
        <v>0</v>
      </c>
      <c r="AH91" s="82">
        <v>0</v>
      </c>
      <c r="AI91" s="82">
        <v>32.292000000000002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23.707999999999998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-23.707999999999998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32.292000000000002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-32.292000000000002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237.07999999999998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237.07999999999998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322.92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322.92</v>
      </c>
      <c r="DF91" s="81">
        <f t="shared" si="59"/>
        <v>56</v>
      </c>
      <c r="DG91" s="81">
        <f t="shared" si="60"/>
        <v>-23.707999999999998</v>
      </c>
      <c r="DH91" s="81">
        <f t="shared" si="61"/>
        <v>0</v>
      </c>
      <c r="DI91" s="81">
        <f t="shared" si="62"/>
        <v>0</v>
      </c>
      <c r="DJ91" s="81">
        <f t="shared" si="63"/>
        <v>-32.292000000000002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-11.430999999999999</v>
      </c>
      <c r="D92" s="82">
        <v>0</v>
      </c>
      <c r="E92" s="82">
        <v>0</v>
      </c>
      <c r="F92" s="82">
        <v>-15.569000000000001</v>
      </c>
      <c r="G92" s="82">
        <v>-27</v>
      </c>
      <c r="H92" s="76"/>
      <c r="I92" s="31">
        <v>90</v>
      </c>
      <c r="J92" s="82">
        <v>11.430999999999999</v>
      </c>
      <c r="K92" s="82">
        <v>0</v>
      </c>
      <c r="L92" s="82">
        <v>0</v>
      </c>
      <c r="M92" s="82">
        <v>0</v>
      </c>
      <c r="N92" s="82">
        <v>11.430999999999999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15.569000000000001</v>
      </c>
      <c r="AF92" s="82">
        <v>0</v>
      </c>
      <c r="AG92" s="82">
        <v>0</v>
      </c>
      <c r="AH92" s="82">
        <v>0</v>
      </c>
      <c r="AI92" s="82">
        <v>15.569000000000001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11.430999999999999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-11.430999999999999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15.569000000000001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-15.569000000000001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114.30999999999999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114.30999999999999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155.69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155.69</v>
      </c>
      <c r="DF92" s="81">
        <f t="shared" si="59"/>
        <v>27</v>
      </c>
      <c r="DG92" s="81">
        <f t="shared" si="60"/>
        <v>-11.430999999999999</v>
      </c>
      <c r="DH92" s="81">
        <f t="shared" si="61"/>
        <v>0</v>
      </c>
      <c r="DI92" s="81">
        <f t="shared" si="62"/>
        <v>0</v>
      </c>
      <c r="DJ92" s="81">
        <f t="shared" si="63"/>
        <v>-15.569000000000001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0.11180174999999998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-0.11180174999999998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0.50817074999999989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-0.50817074999999989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0.11180175000000002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0.11180175000000002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0.50817075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0.50817075</v>
      </c>
      <c r="DE99" s="86"/>
      <c r="DF99" s="81">
        <f t="shared" si="59"/>
        <v>0.61997249999999982</v>
      </c>
      <c r="DG99" s="81">
        <f t="shared" si="60"/>
        <v>-0.11180174999999998</v>
      </c>
      <c r="DH99" s="81">
        <f t="shared" si="61"/>
        <v>0</v>
      </c>
      <c r="DI99" s="81">
        <f t="shared" si="62"/>
        <v>0</v>
      </c>
      <c r="DJ99" s="81">
        <f t="shared" si="63"/>
        <v>-0.50817074999999989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339.75030199999998</v>
      </c>
      <c r="C3" s="175">
        <f ca="1">$B3*C$1/100</f>
        <v>253.45372529199997</v>
      </c>
      <c r="D3" s="176">
        <f t="shared" ref="D3:F18" ca="1" si="0">$B3*D$1/100</f>
        <v>81.641997570600012</v>
      </c>
      <c r="E3" s="176">
        <f t="shared" ca="1" si="0"/>
        <v>4.6545791373999998</v>
      </c>
      <c r="F3" s="177">
        <f t="shared" ca="1" si="0"/>
        <v>0</v>
      </c>
      <c r="G3" s="174">
        <f t="shared" ref="G3:G66" ca="1" si="1">INDIRECT("ISGS_exbus!" &amp; $V$3 &amp; X3)</f>
        <v>278</v>
      </c>
      <c r="H3" s="174">
        <f t="shared" ref="H3:H66" ca="1" si="2">INDIRECT("ISGS_Delhi_pp!" &amp; $V$3 &amp; X3)</f>
        <v>267.6028</v>
      </c>
      <c r="I3" s="178">
        <f ca="1">INDIRECT("BRPL_EOD!" &amp; $V$3 &amp; X3)</f>
        <v>197.33</v>
      </c>
      <c r="J3" s="176">
        <f ca="1">INDIRECT("BYPL_EOD!" &amp; $V$3 &amp; X3)</f>
        <v>67.38</v>
      </c>
      <c r="K3" s="176">
        <f ca="1">INDIRECT("TPDDL_EOD!" &amp; $V$3 &amp; X3)</f>
        <v>2.89</v>
      </c>
      <c r="L3" s="176">
        <f ca="1">INDIRECT("NDMC_EOD!" &amp; $V$3 &amp; X3)</f>
        <v>0</v>
      </c>
      <c r="M3" s="177">
        <f ca="1">SUM(I3:L3)</f>
        <v>267.60000000000002</v>
      </c>
      <c r="N3" s="175">
        <f ca="1">INDIRECT("BRPL_ISGS_exbus!" &amp; $V$3 &amp; X3)</f>
        <v>197.33206473841554</v>
      </c>
      <c r="O3" s="176">
        <f ca="1">INDIRECT("BYPL_ISGS_exbus!" &amp; $V$3 &amp; X3)</f>
        <v>67.380705022421509</v>
      </c>
      <c r="P3" s="176">
        <f ca="1">INDIRECT("TPDDL_ISGS_exbus!" &amp; $V$3 &amp; X3)</f>
        <v>2.8900302391629298</v>
      </c>
      <c r="Q3" s="176">
        <f ca="1">INDIRECT("NDMC_ISGS_exbus!" &amp; $V$3 &amp; X3)</f>
        <v>0</v>
      </c>
      <c r="R3" s="177">
        <f ca="1">SUM(N3:Q3)</f>
        <v>267.60279999999995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339.75030199999998</v>
      </c>
      <c r="C4" s="179">
        <f t="shared" ref="C4:F35" ca="1" si="4">$B4*C$1/100</f>
        <v>253.45372529199997</v>
      </c>
      <c r="D4" s="180">
        <f t="shared" ca="1" si="0"/>
        <v>81.641997570600012</v>
      </c>
      <c r="E4" s="180">
        <f t="shared" ca="1" si="0"/>
        <v>4.6545791373999998</v>
      </c>
      <c r="F4" s="181">
        <f t="shared" ca="1" si="0"/>
        <v>0</v>
      </c>
      <c r="G4" s="182">
        <f t="shared" ca="1" si="1"/>
        <v>263.12309299999998</v>
      </c>
      <c r="H4" s="182">
        <f t="shared" ca="1" si="2"/>
        <v>253.28228899999999</v>
      </c>
      <c r="I4" s="183">
        <f t="shared" ref="I4:I67" ca="1" si="5">INDIRECT("BRPL_EOD!" &amp; $V$3 &amp; X4)</f>
        <v>178.16</v>
      </c>
      <c r="J4" s="180">
        <f t="shared" ref="J4:J67" ca="1" si="6">INDIRECT("BYPL_EOD!" &amp; $V$3 &amp; X4)</f>
        <v>72.23</v>
      </c>
      <c r="K4" s="180">
        <f t="shared" ref="K4:K67" ca="1" si="7">INDIRECT("TPDDL_EOD!" &amp; $V$3 &amp; X4)</f>
        <v>2.89</v>
      </c>
      <c r="L4" s="180">
        <f t="shared" ref="L4:L67" ca="1" si="8">INDIRECT("NDMC_EOD!" &amp; $V$3 &amp; X4)</f>
        <v>0</v>
      </c>
      <c r="M4" s="181">
        <f t="shared" ref="M4:M67" ca="1" si="9">SUM(I4:L4)</f>
        <v>253.27999999999997</v>
      </c>
      <c r="N4" s="179">
        <f t="shared" ref="N4:N67" ca="1" si="10">INDIRECT("BRPL_ISGS_exbus!" &amp; $V$3 &amp; X4)</f>
        <v>178.16161010833861</v>
      </c>
      <c r="O4" s="180">
        <f t="shared" ref="O4:O67" ca="1" si="11">INDIRECT("BYPL_ISGS_exbus!" &amp; $V$3 &amp; X4)</f>
        <v>72.230652773491798</v>
      </c>
      <c r="P4" s="180">
        <f t="shared" ref="P4:P67" ca="1" si="12">INDIRECT("TPDDL_ISGS_exbus!" &amp; $V$3 &amp; X4)</f>
        <v>2.8900261181696152</v>
      </c>
      <c r="Q4" s="180">
        <f t="shared" ref="Q4:Q67" ca="1" si="13">INDIRECT("NDMC_ISGS_exbus!" &amp; $V$3 &amp; X4)</f>
        <v>0</v>
      </c>
      <c r="R4" s="181">
        <f t="shared" ref="R4:R67" ca="1" si="14">SUM(N4:Q4)</f>
        <v>253.28228899999999</v>
      </c>
      <c r="W4" s="46"/>
      <c r="X4" s="46">
        <v>4</v>
      </c>
    </row>
    <row r="5" spans="1:24">
      <c r="A5" s="61" t="s">
        <v>47</v>
      </c>
      <c r="B5" s="174">
        <f t="shared" ca="1" si="3"/>
        <v>339.75030199999998</v>
      </c>
      <c r="C5" s="179">
        <f t="shared" ca="1" si="4"/>
        <v>253.45372529199997</v>
      </c>
      <c r="D5" s="180">
        <f t="shared" ca="1" si="0"/>
        <v>81.641997570600012</v>
      </c>
      <c r="E5" s="180">
        <f t="shared" ca="1" si="0"/>
        <v>4.6545791373999998</v>
      </c>
      <c r="F5" s="181">
        <f t="shared" ca="1" si="0"/>
        <v>0</v>
      </c>
      <c r="G5" s="182">
        <f t="shared" ca="1" si="1"/>
        <v>287</v>
      </c>
      <c r="H5" s="182">
        <f t="shared" ca="1" si="2"/>
        <v>276.26620000000003</v>
      </c>
      <c r="I5" s="183">
        <f t="shared" ca="1" si="5"/>
        <v>197.34</v>
      </c>
      <c r="J5" s="180">
        <f t="shared" ca="1" si="6"/>
        <v>76.05</v>
      </c>
      <c r="K5" s="180">
        <f t="shared" ca="1" si="7"/>
        <v>2.89</v>
      </c>
      <c r="L5" s="180">
        <f t="shared" ca="1" si="8"/>
        <v>0</v>
      </c>
      <c r="M5" s="181">
        <f t="shared" ca="1" si="9"/>
        <v>276.27999999999997</v>
      </c>
      <c r="N5" s="179">
        <f t="shared" ca="1" si="10"/>
        <v>197.33014299985527</v>
      </c>
      <c r="O5" s="180">
        <f t="shared" ca="1" si="11"/>
        <v>76.046201353699161</v>
      </c>
      <c r="P5" s="180">
        <f t="shared" ca="1" si="12"/>
        <v>2.8898556464456355</v>
      </c>
      <c r="Q5" s="180">
        <f t="shared" ca="1" si="13"/>
        <v>0</v>
      </c>
      <c r="R5" s="181">
        <f t="shared" ca="1" si="14"/>
        <v>276.26620000000008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339.75030199999998</v>
      </c>
      <c r="C6" s="179">
        <f t="shared" ca="1" si="4"/>
        <v>253.45372529199997</v>
      </c>
      <c r="D6" s="180">
        <f t="shared" ca="1" si="0"/>
        <v>81.641997570600012</v>
      </c>
      <c r="E6" s="180">
        <f t="shared" ca="1" si="0"/>
        <v>4.6545791373999998</v>
      </c>
      <c r="F6" s="181">
        <f t="shared" ca="1" si="0"/>
        <v>0</v>
      </c>
      <c r="G6" s="182">
        <f t="shared" ca="1" si="1"/>
        <v>293</v>
      </c>
      <c r="H6" s="182">
        <f t="shared" ca="1" si="2"/>
        <v>282.04180000000002</v>
      </c>
      <c r="I6" s="183">
        <f t="shared" ca="1" si="5"/>
        <v>206.96</v>
      </c>
      <c r="J6" s="180">
        <f t="shared" ca="1" si="6"/>
        <v>72.19</v>
      </c>
      <c r="K6" s="180">
        <f t="shared" ca="1" si="7"/>
        <v>2.89</v>
      </c>
      <c r="L6" s="180">
        <f t="shared" ca="1" si="8"/>
        <v>0</v>
      </c>
      <c r="M6" s="181">
        <f t="shared" ca="1" si="9"/>
        <v>282.03999999999996</v>
      </c>
      <c r="N6" s="179">
        <f t="shared" ca="1" si="10"/>
        <v>206.9613208339243</v>
      </c>
      <c r="O6" s="180">
        <f t="shared" ca="1" si="11"/>
        <v>72.19046072188344</v>
      </c>
      <c r="P6" s="180">
        <f t="shared" ca="1" si="12"/>
        <v>2.890018444192314</v>
      </c>
      <c r="Q6" s="180">
        <f t="shared" ca="1" si="13"/>
        <v>0</v>
      </c>
      <c r="R6" s="181">
        <f t="shared" ca="1" si="14"/>
        <v>282.04180000000008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339.75030199999998</v>
      </c>
      <c r="C7" s="179">
        <f t="shared" ca="1" si="4"/>
        <v>253.45372529199997</v>
      </c>
      <c r="D7" s="180">
        <f t="shared" ca="1" si="0"/>
        <v>81.641997570600012</v>
      </c>
      <c r="E7" s="180">
        <f t="shared" ca="1" si="0"/>
        <v>4.6545791373999998</v>
      </c>
      <c r="F7" s="181">
        <f t="shared" ca="1" si="0"/>
        <v>0</v>
      </c>
      <c r="G7" s="182">
        <f t="shared" ca="1" si="1"/>
        <v>275.85141299999998</v>
      </c>
      <c r="H7" s="182">
        <f t="shared" ca="1" si="2"/>
        <v>265.53456999999997</v>
      </c>
      <c r="I7" s="183">
        <f t="shared" ca="1" si="5"/>
        <v>200</v>
      </c>
      <c r="J7" s="180">
        <f t="shared" ca="1" si="6"/>
        <v>62</v>
      </c>
      <c r="K7" s="180">
        <f t="shared" ca="1" si="7"/>
        <v>3.53</v>
      </c>
      <c r="L7" s="180">
        <f t="shared" ca="1" si="8"/>
        <v>0</v>
      </c>
      <c r="M7" s="181">
        <f t="shared" ca="1" si="9"/>
        <v>265.52999999999997</v>
      </c>
      <c r="N7" s="179">
        <f t="shared" ca="1" si="10"/>
        <v>200.00344217225927</v>
      </c>
      <c r="O7" s="180">
        <f t="shared" ca="1" si="11"/>
        <v>62.001067073400371</v>
      </c>
      <c r="P7" s="180">
        <f t="shared" ca="1" si="12"/>
        <v>3.5300607543403757</v>
      </c>
      <c r="Q7" s="180">
        <f t="shared" ca="1" si="13"/>
        <v>0</v>
      </c>
      <c r="R7" s="181">
        <f t="shared" ca="1" si="14"/>
        <v>265.53456999999997</v>
      </c>
      <c r="W7" s="46"/>
      <c r="X7" s="46">
        <v>7</v>
      </c>
    </row>
    <row r="8" spans="1:24">
      <c r="A8" s="61" t="s">
        <v>50</v>
      </c>
      <c r="B8" s="174">
        <f t="shared" ca="1" si="3"/>
        <v>339.75030199999998</v>
      </c>
      <c r="C8" s="179">
        <f t="shared" ca="1" si="4"/>
        <v>253.45372529199997</v>
      </c>
      <c r="D8" s="180">
        <f t="shared" ca="1" si="0"/>
        <v>81.641997570600012</v>
      </c>
      <c r="E8" s="180">
        <f t="shared" ca="1" si="0"/>
        <v>4.6545791373999998</v>
      </c>
      <c r="F8" s="181">
        <f t="shared" ca="1" si="0"/>
        <v>0</v>
      </c>
      <c r="G8" s="182">
        <f t="shared" ca="1" si="1"/>
        <v>258.151229</v>
      </c>
      <c r="H8" s="182">
        <f t="shared" ca="1" si="2"/>
        <v>248.49637300000001</v>
      </c>
      <c r="I8" s="183">
        <f t="shared" ca="1" si="5"/>
        <v>185.38</v>
      </c>
      <c r="J8" s="180">
        <f t="shared" ca="1" si="6"/>
        <v>59.71</v>
      </c>
      <c r="K8" s="180">
        <f t="shared" ca="1" si="7"/>
        <v>3.4</v>
      </c>
      <c r="L8" s="180">
        <f t="shared" ca="1" si="8"/>
        <v>0</v>
      </c>
      <c r="M8" s="181">
        <f t="shared" ca="1" si="9"/>
        <v>248.49</v>
      </c>
      <c r="N8" s="179">
        <f t="shared" ca="1" si="10"/>
        <v>185.38475442367903</v>
      </c>
      <c r="O8" s="180">
        <f t="shared" ca="1" si="11"/>
        <v>59.711531376836092</v>
      </c>
      <c r="P8" s="180">
        <f t="shared" ca="1" si="12"/>
        <v>3.4000871994848887</v>
      </c>
      <c r="Q8" s="180">
        <f t="shared" ca="1" si="13"/>
        <v>0</v>
      </c>
      <c r="R8" s="181">
        <f t="shared" ca="1" si="14"/>
        <v>248.49637300000001</v>
      </c>
      <c r="W8" s="46"/>
      <c r="X8" s="46">
        <v>8</v>
      </c>
    </row>
    <row r="9" spans="1:24">
      <c r="A9" s="61" t="s">
        <v>51</v>
      </c>
      <c r="B9" s="174">
        <f t="shared" ca="1" si="3"/>
        <v>339.75030199999998</v>
      </c>
      <c r="C9" s="179">
        <f t="shared" ca="1" si="4"/>
        <v>253.45372529199997</v>
      </c>
      <c r="D9" s="180">
        <f t="shared" ca="1" si="0"/>
        <v>81.641997570600012</v>
      </c>
      <c r="E9" s="180">
        <f t="shared" ca="1" si="0"/>
        <v>4.6545791373999998</v>
      </c>
      <c r="F9" s="181">
        <f t="shared" ca="1" si="0"/>
        <v>0</v>
      </c>
      <c r="G9" s="182">
        <f t="shared" ca="1" si="1"/>
        <v>239.92876000000001</v>
      </c>
      <c r="H9" s="182">
        <f t="shared" ca="1" si="2"/>
        <v>230.95542399999999</v>
      </c>
      <c r="I9" s="183">
        <f t="shared" ca="1" si="5"/>
        <v>172.3</v>
      </c>
      <c r="J9" s="180">
        <f t="shared" ca="1" si="6"/>
        <v>55.5</v>
      </c>
      <c r="K9" s="180">
        <f t="shared" ca="1" si="7"/>
        <v>3.16</v>
      </c>
      <c r="L9" s="180">
        <f t="shared" ca="1" si="8"/>
        <v>0</v>
      </c>
      <c r="M9" s="181">
        <f t="shared" ca="1" si="9"/>
        <v>230.96</v>
      </c>
      <c r="N9" s="179">
        <f t="shared" ca="1" si="10"/>
        <v>172.29658622791825</v>
      </c>
      <c r="O9" s="180">
        <f t="shared" ca="1" si="11"/>
        <v>55.498900381018352</v>
      </c>
      <c r="P9" s="180">
        <f t="shared" ca="1" si="12"/>
        <v>3.1599373910633877</v>
      </c>
      <c r="Q9" s="180">
        <f t="shared" ca="1" si="13"/>
        <v>0</v>
      </c>
      <c r="R9" s="181">
        <f t="shared" ca="1" si="14"/>
        <v>230.95542399999999</v>
      </c>
      <c r="W9" s="46"/>
      <c r="X9" s="46">
        <v>9</v>
      </c>
    </row>
    <row r="10" spans="1:24">
      <c r="A10" s="61" t="s">
        <v>52</v>
      </c>
      <c r="B10" s="174">
        <f t="shared" ca="1" si="3"/>
        <v>339.75030199999998</v>
      </c>
      <c r="C10" s="179">
        <f t="shared" ca="1" si="4"/>
        <v>253.45372529199997</v>
      </c>
      <c r="D10" s="180">
        <f t="shared" ca="1" si="0"/>
        <v>81.641997570600012</v>
      </c>
      <c r="E10" s="180">
        <f t="shared" ca="1" si="0"/>
        <v>4.6545791373999998</v>
      </c>
      <c r="F10" s="181">
        <f t="shared" ca="1" si="0"/>
        <v>0</v>
      </c>
      <c r="G10" s="182">
        <f t="shared" ca="1" si="1"/>
        <v>222.02495300000001</v>
      </c>
      <c r="H10" s="182">
        <f t="shared" ca="1" si="2"/>
        <v>213.72121999999999</v>
      </c>
      <c r="I10" s="183">
        <f t="shared" ca="1" si="5"/>
        <v>159.38</v>
      </c>
      <c r="J10" s="180">
        <f t="shared" ca="1" si="6"/>
        <v>51.34</v>
      </c>
      <c r="K10" s="180">
        <f t="shared" ca="1" si="7"/>
        <v>3</v>
      </c>
      <c r="L10" s="180">
        <f t="shared" ca="1" si="8"/>
        <v>0</v>
      </c>
      <c r="M10" s="181">
        <f t="shared" ca="1" si="9"/>
        <v>213.72</v>
      </c>
      <c r="N10" s="179">
        <f t="shared" ca="1" si="10"/>
        <v>159.38090980535279</v>
      </c>
      <c r="O10" s="180">
        <f t="shared" ca="1" si="11"/>
        <v>51.340293069436647</v>
      </c>
      <c r="P10" s="180">
        <f t="shared" ca="1" si="12"/>
        <v>3.0000171252105559</v>
      </c>
      <c r="Q10" s="180">
        <f t="shared" ca="1" si="13"/>
        <v>0</v>
      </c>
      <c r="R10" s="181">
        <f t="shared" ca="1" si="14"/>
        <v>213.72121999999999</v>
      </c>
      <c r="W10" s="46"/>
      <c r="X10" s="46">
        <v>10</v>
      </c>
    </row>
    <row r="11" spans="1:24">
      <c r="A11" s="61" t="s">
        <v>53</v>
      </c>
      <c r="B11" s="174">
        <f t="shared" ca="1" si="3"/>
        <v>339.75030199999998</v>
      </c>
      <c r="C11" s="179">
        <f t="shared" ca="1" si="4"/>
        <v>253.45372529199997</v>
      </c>
      <c r="D11" s="180">
        <f t="shared" ca="1" si="0"/>
        <v>81.641997570600012</v>
      </c>
      <c r="E11" s="180">
        <f t="shared" ca="1" si="0"/>
        <v>4.6545791373999998</v>
      </c>
      <c r="F11" s="181">
        <f t="shared" ca="1" si="0"/>
        <v>0</v>
      </c>
      <c r="G11" s="182">
        <f t="shared" ca="1" si="1"/>
        <v>204.64964900000001</v>
      </c>
      <c r="H11" s="182">
        <f t="shared" ca="1" si="2"/>
        <v>196.99575200000001</v>
      </c>
      <c r="I11" s="183">
        <f t="shared" ca="1" si="5"/>
        <v>146.72999999999999</v>
      </c>
      <c r="J11" s="180">
        <f t="shared" ca="1" si="6"/>
        <v>47.27</v>
      </c>
      <c r="K11" s="180">
        <f t="shared" ca="1" si="7"/>
        <v>3</v>
      </c>
      <c r="L11" s="180">
        <f t="shared" ca="1" si="8"/>
        <v>0</v>
      </c>
      <c r="M11" s="181">
        <f t="shared" ca="1" si="9"/>
        <v>197</v>
      </c>
      <c r="N11" s="179">
        <f t="shared" ca="1" si="10"/>
        <v>146.7268359947208</v>
      </c>
      <c r="O11" s="180">
        <f t="shared" ca="1" si="11"/>
        <v>47.268980695634525</v>
      </c>
      <c r="P11" s="180">
        <f t="shared" ca="1" si="12"/>
        <v>2.9999353096446701</v>
      </c>
      <c r="Q11" s="180">
        <f t="shared" ca="1" si="13"/>
        <v>0</v>
      </c>
      <c r="R11" s="181">
        <f t="shared" ca="1" si="14"/>
        <v>196.99575200000001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339.75030199999998</v>
      </c>
      <c r="C12" s="179">
        <f t="shared" ca="1" si="4"/>
        <v>253.45372529199997</v>
      </c>
      <c r="D12" s="180">
        <f t="shared" ca="1" si="0"/>
        <v>81.641997570600012</v>
      </c>
      <c r="E12" s="180">
        <f t="shared" ca="1" si="0"/>
        <v>4.6545791373999998</v>
      </c>
      <c r="F12" s="181">
        <f t="shared" ca="1" si="0"/>
        <v>0</v>
      </c>
      <c r="G12" s="182">
        <f t="shared" ca="1" si="1"/>
        <v>189.06844899999999</v>
      </c>
      <c r="H12" s="182">
        <f t="shared" ca="1" si="2"/>
        <v>181.99728899999999</v>
      </c>
      <c r="I12" s="183">
        <f t="shared" ca="1" si="5"/>
        <v>137.46</v>
      </c>
      <c r="J12" s="180">
        <f t="shared" ca="1" si="6"/>
        <v>41.59</v>
      </c>
      <c r="K12" s="180">
        <f t="shared" ca="1" si="7"/>
        <v>2.95</v>
      </c>
      <c r="L12" s="180">
        <f t="shared" ca="1" si="8"/>
        <v>0</v>
      </c>
      <c r="M12" s="181">
        <f t="shared" ca="1" si="9"/>
        <v>182</v>
      </c>
      <c r="N12" s="179">
        <f t="shared" ca="1" si="10"/>
        <v>137.45795245021978</v>
      </c>
      <c r="O12" s="180">
        <f t="shared" ca="1" si="11"/>
        <v>41.589380491813188</v>
      </c>
      <c r="P12" s="180">
        <f t="shared" ca="1" si="12"/>
        <v>2.9499560579670332</v>
      </c>
      <c r="Q12" s="180">
        <f t="shared" ca="1" si="13"/>
        <v>0</v>
      </c>
      <c r="R12" s="181">
        <f t="shared" ca="1" si="14"/>
        <v>181.99728899999999</v>
      </c>
      <c r="W12" s="46"/>
      <c r="X12" s="46">
        <v>12</v>
      </c>
    </row>
    <row r="13" spans="1:24">
      <c r="A13" s="61" t="s">
        <v>55</v>
      </c>
      <c r="B13" s="174">
        <f t="shared" ca="1" si="3"/>
        <v>339.75030199999998</v>
      </c>
      <c r="C13" s="179">
        <f t="shared" ca="1" si="4"/>
        <v>253.45372529199997</v>
      </c>
      <c r="D13" s="180">
        <f t="shared" ca="1" si="0"/>
        <v>81.641997570600012</v>
      </c>
      <c r="E13" s="180">
        <f t="shared" ca="1" si="0"/>
        <v>4.6545791373999998</v>
      </c>
      <c r="F13" s="181">
        <f t="shared" ca="1" si="0"/>
        <v>0</v>
      </c>
      <c r="G13" s="182">
        <f t="shared" ca="1" si="1"/>
        <v>186.87</v>
      </c>
      <c r="H13" s="182">
        <f t="shared" ca="1" si="2"/>
        <v>179.88106199999999</v>
      </c>
      <c r="I13" s="183">
        <f t="shared" ca="1" si="5"/>
        <v>135.86000000000001</v>
      </c>
      <c r="J13" s="180">
        <f t="shared" ca="1" si="6"/>
        <v>41.11</v>
      </c>
      <c r="K13" s="180">
        <f t="shared" ca="1" si="7"/>
        <v>2.91</v>
      </c>
      <c r="L13" s="180">
        <f t="shared" ca="1" si="8"/>
        <v>0</v>
      </c>
      <c r="M13" s="181">
        <f t="shared" ca="1" si="9"/>
        <v>179.88000000000002</v>
      </c>
      <c r="N13" s="179">
        <f t="shared" ca="1" si="10"/>
        <v>135.86080210873914</v>
      </c>
      <c r="O13" s="180">
        <f t="shared" ca="1" si="11"/>
        <v>41.110242710807192</v>
      </c>
      <c r="P13" s="180">
        <f t="shared" ca="1" si="12"/>
        <v>2.9100171804536354</v>
      </c>
      <c r="Q13" s="180">
        <f t="shared" ca="1" si="13"/>
        <v>0</v>
      </c>
      <c r="R13" s="181">
        <f t="shared" ca="1" si="14"/>
        <v>179.88106199999996</v>
      </c>
      <c r="W13" s="46"/>
      <c r="X13" s="46">
        <v>13</v>
      </c>
    </row>
    <row r="14" spans="1:24">
      <c r="A14" s="61" t="s">
        <v>56</v>
      </c>
      <c r="B14" s="174">
        <f t="shared" ca="1" si="3"/>
        <v>339.75030199999998</v>
      </c>
      <c r="C14" s="179">
        <f t="shared" ca="1" si="4"/>
        <v>253.45372529199997</v>
      </c>
      <c r="D14" s="180">
        <f t="shared" ca="1" si="0"/>
        <v>81.641997570600012</v>
      </c>
      <c r="E14" s="180">
        <f t="shared" ca="1" si="0"/>
        <v>4.6545791373999998</v>
      </c>
      <c r="F14" s="181">
        <f t="shared" ca="1" si="0"/>
        <v>0</v>
      </c>
      <c r="G14" s="182">
        <f t="shared" ca="1" si="1"/>
        <v>186.87</v>
      </c>
      <c r="H14" s="182">
        <f t="shared" ca="1" si="2"/>
        <v>179.88106199999999</v>
      </c>
      <c r="I14" s="183">
        <f t="shared" ca="1" si="5"/>
        <v>135.86000000000001</v>
      </c>
      <c r="J14" s="180">
        <f t="shared" ca="1" si="6"/>
        <v>41.11</v>
      </c>
      <c r="K14" s="180">
        <f t="shared" ca="1" si="7"/>
        <v>2.91</v>
      </c>
      <c r="L14" s="180">
        <f t="shared" ca="1" si="8"/>
        <v>0</v>
      </c>
      <c r="M14" s="181">
        <f t="shared" ca="1" si="9"/>
        <v>179.88000000000002</v>
      </c>
      <c r="N14" s="179">
        <f t="shared" ca="1" si="10"/>
        <v>135.86080210873914</v>
      </c>
      <c r="O14" s="180">
        <f t="shared" ca="1" si="11"/>
        <v>41.110242710807192</v>
      </c>
      <c r="P14" s="180">
        <f t="shared" ca="1" si="12"/>
        <v>2.9100171804536354</v>
      </c>
      <c r="Q14" s="180">
        <f t="shared" ca="1" si="13"/>
        <v>0</v>
      </c>
      <c r="R14" s="181">
        <f t="shared" ca="1" si="14"/>
        <v>179.88106199999996</v>
      </c>
      <c r="W14" s="46"/>
      <c r="X14" s="46">
        <v>14</v>
      </c>
    </row>
    <row r="15" spans="1:24">
      <c r="A15" s="61" t="s">
        <v>57</v>
      </c>
      <c r="B15" s="174">
        <f t="shared" ca="1" si="3"/>
        <v>339.75030199999998</v>
      </c>
      <c r="C15" s="179">
        <f t="shared" ca="1" si="4"/>
        <v>253.45372529199997</v>
      </c>
      <c r="D15" s="180">
        <f t="shared" ca="1" si="0"/>
        <v>81.641997570600012</v>
      </c>
      <c r="E15" s="180">
        <f t="shared" ca="1" si="0"/>
        <v>4.6545791373999998</v>
      </c>
      <c r="F15" s="181">
        <f t="shared" ca="1" si="0"/>
        <v>0</v>
      </c>
      <c r="G15" s="182">
        <f t="shared" ca="1" si="1"/>
        <v>186.87</v>
      </c>
      <c r="H15" s="182">
        <f t="shared" ca="1" si="2"/>
        <v>179.88106199999999</v>
      </c>
      <c r="I15" s="183">
        <f t="shared" ca="1" si="5"/>
        <v>135.86000000000001</v>
      </c>
      <c r="J15" s="180">
        <f t="shared" ca="1" si="6"/>
        <v>41.11</v>
      </c>
      <c r="K15" s="180">
        <f t="shared" ca="1" si="7"/>
        <v>2.91</v>
      </c>
      <c r="L15" s="180">
        <f t="shared" ca="1" si="8"/>
        <v>0</v>
      </c>
      <c r="M15" s="181">
        <f t="shared" ca="1" si="9"/>
        <v>179.88000000000002</v>
      </c>
      <c r="N15" s="179">
        <f t="shared" ca="1" si="10"/>
        <v>135.86080210873914</v>
      </c>
      <c r="O15" s="180">
        <f t="shared" ca="1" si="11"/>
        <v>41.110242710807192</v>
      </c>
      <c r="P15" s="180">
        <f t="shared" ca="1" si="12"/>
        <v>2.9100171804536354</v>
      </c>
      <c r="Q15" s="180">
        <f t="shared" ca="1" si="13"/>
        <v>0</v>
      </c>
      <c r="R15" s="181">
        <f t="shared" ca="1" si="14"/>
        <v>179.88106199999996</v>
      </c>
      <c r="W15" s="46"/>
      <c r="X15" s="46">
        <v>15</v>
      </c>
    </row>
    <row r="16" spans="1:24">
      <c r="A16" s="61" t="s">
        <v>58</v>
      </c>
      <c r="B16" s="174">
        <f t="shared" ca="1" si="3"/>
        <v>339.75030199999998</v>
      </c>
      <c r="C16" s="179">
        <f t="shared" ca="1" si="4"/>
        <v>253.45372529199997</v>
      </c>
      <c r="D16" s="180">
        <f t="shared" ca="1" si="0"/>
        <v>81.641997570600012</v>
      </c>
      <c r="E16" s="180">
        <f t="shared" ca="1" si="0"/>
        <v>4.6545791373999998</v>
      </c>
      <c r="F16" s="181">
        <f t="shared" ca="1" si="0"/>
        <v>0</v>
      </c>
      <c r="G16" s="182">
        <f t="shared" ca="1" si="1"/>
        <v>186.87</v>
      </c>
      <c r="H16" s="182">
        <f t="shared" ca="1" si="2"/>
        <v>179.88106199999999</v>
      </c>
      <c r="I16" s="183">
        <f t="shared" ca="1" si="5"/>
        <v>135.86000000000001</v>
      </c>
      <c r="J16" s="180">
        <f t="shared" ca="1" si="6"/>
        <v>41.11</v>
      </c>
      <c r="K16" s="180">
        <f t="shared" ca="1" si="7"/>
        <v>2.91</v>
      </c>
      <c r="L16" s="180">
        <f t="shared" ca="1" si="8"/>
        <v>0</v>
      </c>
      <c r="M16" s="181">
        <f t="shared" ca="1" si="9"/>
        <v>179.88000000000002</v>
      </c>
      <c r="N16" s="179">
        <f t="shared" ca="1" si="10"/>
        <v>135.86080210873914</v>
      </c>
      <c r="O16" s="180">
        <f t="shared" ca="1" si="11"/>
        <v>41.110242710807192</v>
      </c>
      <c r="P16" s="180">
        <f t="shared" ca="1" si="12"/>
        <v>2.9100171804536354</v>
      </c>
      <c r="Q16" s="180">
        <f t="shared" ca="1" si="13"/>
        <v>0</v>
      </c>
      <c r="R16" s="181">
        <f t="shared" ca="1" si="14"/>
        <v>179.88106199999996</v>
      </c>
      <c r="W16" s="46"/>
      <c r="X16" s="46">
        <v>16</v>
      </c>
    </row>
    <row r="17" spans="1:24">
      <c r="A17" s="61" t="s">
        <v>59</v>
      </c>
      <c r="B17" s="174">
        <f t="shared" ca="1" si="3"/>
        <v>339.75030199999998</v>
      </c>
      <c r="C17" s="179">
        <f t="shared" ca="1" si="4"/>
        <v>253.45372529199997</v>
      </c>
      <c r="D17" s="180">
        <f t="shared" ca="1" si="0"/>
        <v>81.641997570600012</v>
      </c>
      <c r="E17" s="180">
        <f t="shared" ca="1" si="0"/>
        <v>4.6545791373999998</v>
      </c>
      <c r="F17" s="181">
        <f t="shared" ca="1" si="0"/>
        <v>0</v>
      </c>
      <c r="G17" s="182">
        <f t="shared" ca="1" si="1"/>
        <v>186.87</v>
      </c>
      <c r="H17" s="182">
        <f t="shared" ca="1" si="2"/>
        <v>179.88106199999999</v>
      </c>
      <c r="I17" s="183">
        <f t="shared" ca="1" si="5"/>
        <v>135.86000000000001</v>
      </c>
      <c r="J17" s="180">
        <f t="shared" ca="1" si="6"/>
        <v>41.11</v>
      </c>
      <c r="K17" s="180">
        <f t="shared" ca="1" si="7"/>
        <v>2.91</v>
      </c>
      <c r="L17" s="180">
        <f t="shared" ca="1" si="8"/>
        <v>0</v>
      </c>
      <c r="M17" s="181">
        <f t="shared" ca="1" si="9"/>
        <v>179.88000000000002</v>
      </c>
      <c r="N17" s="179">
        <f t="shared" ca="1" si="10"/>
        <v>135.86080210873914</v>
      </c>
      <c r="O17" s="180">
        <f t="shared" ca="1" si="11"/>
        <v>41.110242710807192</v>
      </c>
      <c r="P17" s="180">
        <f t="shared" ca="1" si="12"/>
        <v>2.9100171804536354</v>
      </c>
      <c r="Q17" s="180">
        <f t="shared" ca="1" si="13"/>
        <v>0</v>
      </c>
      <c r="R17" s="181">
        <f t="shared" ca="1" si="14"/>
        <v>179.88106199999996</v>
      </c>
      <c r="W17" s="46"/>
      <c r="X17" s="46">
        <v>17</v>
      </c>
    </row>
    <row r="18" spans="1:24">
      <c r="A18" s="61" t="s">
        <v>60</v>
      </c>
      <c r="B18" s="174">
        <f t="shared" ca="1" si="3"/>
        <v>339.75030199999998</v>
      </c>
      <c r="C18" s="179">
        <f t="shared" ca="1" si="4"/>
        <v>253.45372529199997</v>
      </c>
      <c r="D18" s="180">
        <f t="shared" ca="1" si="0"/>
        <v>81.641997570600012</v>
      </c>
      <c r="E18" s="180">
        <f t="shared" ca="1" si="0"/>
        <v>4.6545791373999998</v>
      </c>
      <c r="F18" s="181">
        <f t="shared" ca="1" si="0"/>
        <v>0</v>
      </c>
      <c r="G18" s="182">
        <f t="shared" ca="1" si="1"/>
        <v>186.87</v>
      </c>
      <c r="H18" s="182">
        <f t="shared" ca="1" si="2"/>
        <v>179.88106199999999</v>
      </c>
      <c r="I18" s="183">
        <f t="shared" ca="1" si="5"/>
        <v>135.86000000000001</v>
      </c>
      <c r="J18" s="180">
        <f t="shared" ca="1" si="6"/>
        <v>41.11</v>
      </c>
      <c r="K18" s="180">
        <f t="shared" ca="1" si="7"/>
        <v>2.91</v>
      </c>
      <c r="L18" s="180">
        <f t="shared" ca="1" si="8"/>
        <v>0</v>
      </c>
      <c r="M18" s="181">
        <f t="shared" ca="1" si="9"/>
        <v>179.88000000000002</v>
      </c>
      <c r="N18" s="179">
        <f t="shared" ca="1" si="10"/>
        <v>135.86080210873914</v>
      </c>
      <c r="O18" s="180">
        <f t="shared" ca="1" si="11"/>
        <v>41.110242710807192</v>
      </c>
      <c r="P18" s="180">
        <f t="shared" ca="1" si="12"/>
        <v>2.9100171804536354</v>
      </c>
      <c r="Q18" s="180">
        <f t="shared" ca="1" si="13"/>
        <v>0</v>
      </c>
      <c r="R18" s="181">
        <f t="shared" ca="1" si="14"/>
        <v>179.88106199999996</v>
      </c>
      <c r="W18" s="46"/>
      <c r="X18" s="46">
        <v>18</v>
      </c>
    </row>
    <row r="19" spans="1:24">
      <c r="A19" s="61" t="s">
        <v>61</v>
      </c>
      <c r="B19" s="174">
        <f t="shared" ca="1" si="3"/>
        <v>339.75030199999998</v>
      </c>
      <c r="C19" s="179">
        <f t="shared" ca="1" si="4"/>
        <v>253.45372529199997</v>
      </c>
      <c r="D19" s="180">
        <f t="shared" ca="1" si="4"/>
        <v>81.641997570600012</v>
      </c>
      <c r="E19" s="180">
        <f t="shared" ca="1" si="4"/>
        <v>4.6545791373999998</v>
      </c>
      <c r="F19" s="181">
        <f t="shared" ca="1" si="4"/>
        <v>0</v>
      </c>
      <c r="G19" s="182">
        <f t="shared" ca="1" si="1"/>
        <v>186.87</v>
      </c>
      <c r="H19" s="182">
        <f t="shared" ca="1" si="2"/>
        <v>179.88106199999999</v>
      </c>
      <c r="I19" s="183">
        <f t="shared" ca="1" si="5"/>
        <v>135.86000000000001</v>
      </c>
      <c r="J19" s="180">
        <f t="shared" ca="1" si="6"/>
        <v>41.11</v>
      </c>
      <c r="K19" s="180">
        <f t="shared" ca="1" si="7"/>
        <v>2.91</v>
      </c>
      <c r="L19" s="180">
        <f t="shared" ca="1" si="8"/>
        <v>0</v>
      </c>
      <c r="M19" s="181">
        <f t="shared" ca="1" si="9"/>
        <v>179.88000000000002</v>
      </c>
      <c r="N19" s="179">
        <f t="shared" ca="1" si="10"/>
        <v>135.86080210873914</v>
      </c>
      <c r="O19" s="180">
        <f t="shared" ca="1" si="11"/>
        <v>41.110242710807192</v>
      </c>
      <c r="P19" s="180">
        <f t="shared" ca="1" si="12"/>
        <v>2.9100171804536354</v>
      </c>
      <c r="Q19" s="180">
        <f t="shared" ca="1" si="13"/>
        <v>0</v>
      </c>
      <c r="R19" s="181">
        <f t="shared" ca="1" si="14"/>
        <v>179.88106199999996</v>
      </c>
      <c r="W19" s="46"/>
      <c r="X19" s="46">
        <v>19</v>
      </c>
    </row>
    <row r="20" spans="1:24">
      <c r="A20" s="61" t="s">
        <v>62</v>
      </c>
      <c r="B20" s="174">
        <f t="shared" ca="1" si="3"/>
        <v>339.75030199999998</v>
      </c>
      <c r="C20" s="179">
        <f t="shared" ca="1" si="4"/>
        <v>253.45372529199997</v>
      </c>
      <c r="D20" s="180">
        <f t="shared" ca="1" si="4"/>
        <v>81.641997570600012</v>
      </c>
      <c r="E20" s="180">
        <f t="shared" ca="1" si="4"/>
        <v>4.6545791373999998</v>
      </c>
      <c r="F20" s="181">
        <f t="shared" ca="1" si="4"/>
        <v>0</v>
      </c>
      <c r="G20" s="182">
        <f t="shared" ca="1" si="1"/>
        <v>186.87</v>
      </c>
      <c r="H20" s="182">
        <f t="shared" ca="1" si="2"/>
        <v>179.88106199999999</v>
      </c>
      <c r="I20" s="183">
        <f t="shared" ca="1" si="5"/>
        <v>135.86000000000001</v>
      </c>
      <c r="J20" s="180">
        <f t="shared" ca="1" si="6"/>
        <v>41.11</v>
      </c>
      <c r="K20" s="180">
        <f t="shared" ca="1" si="7"/>
        <v>2.91</v>
      </c>
      <c r="L20" s="180">
        <f t="shared" ca="1" si="8"/>
        <v>0</v>
      </c>
      <c r="M20" s="181">
        <f t="shared" ca="1" si="9"/>
        <v>179.88000000000002</v>
      </c>
      <c r="N20" s="179">
        <f t="shared" ca="1" si="10"/>
        <v>135.86080210873914</v>
      </c>
      <c r="O20" s="180">
        <f t="shared" ca="1" si="11"/>
        <v>41.110242710807192</v>
      </c>
      <c r="P20" s="180">
        <f t="shared" ca="1" si="12"/>
        <v>2.9100171804536354</v>
      </c>
      <c r="Q20" s="180">
        <f t="shared" ca="1" si="13"/>
        <v>0</v>
      </c>
      <c r="R20" s="181">
        <f t="shared" ca="1" si="14"/>
        <v>179.88106199999996</v>
      </c>
      <c r="W20" s="46"/>
      <c r="X20" s="46">
        <v>20</v>
      </c>
    </row>
    <row r="21" spans="1:24">
      <c r="A21" s="61" t="s">
        <v>63</v>
      </c>
      <c r="B21" s="174">
        <f t="shared" ca="1" si="3"/>
        <v>339.75030199999998</v>
      </c>
      <c r="C21" s="179">
        <f t="shared" ca="1" si="4"/>
        <v>253.45372529199997</v>
      </c>
      <c r="D21" s="180">
        <f t="shared" ca="1" si="4"/>
        <v>81.641997570600012</v>
      </c>
      <c r="E21" s="180">
        <f t="shared" ca="1" si="4"/>
        <v>4.6545791373999998</v>
      </c>
      <c r="F21" s="181">
        <f t="shared" ca="1" si="4"/>
        <v>0</v>
      </c>
      <c r="G21" s="182">
        <f t="shared" ca="1" si="1"/>
        <v>196.87</v>
      </c>
      <c r="H21" s="182">
        <f t="shared" ca="1" si="2"/>
        <v>189.50706199999999</v>
      </c>
      <c r="I21" s="183">
        <f t="shared" ca="1" si="5"/>
        <v>148.65</v>
      </c>
      <c r="J21" s="180">
        <f t="shared" ca="1" si="6"/>
        <v>38.159999999999997</v>
      </c>
      <c r="K21" s="180">
        <f t="shared" ca="1" si="7"/>
        <v>2.7</v>
      </c>
      <c r="L21" s="180">
        <f t="shared" ca="1" si="8"/>
        <v>0</v>
      </c>
      <c r="M21" s="181">
        <f t="shared" ca="1" si="9"/>
        <v>189.51</v>
      </c>
      <c r="N21" s="179">
        <f t="shared" ca="1" si="10"/>
        <v>148.64769545828716</v>
      </c>
      <c r="O21" s="180">
        <f t="shared" ca="1" si="11"/>
        <v>38.15940840018996</v>
      </c>
      <c r="P21" s="180">
        <f t="shared" ca="1" si="12"/>
        <v>2.6999581415228748</v>
      </c>
      <c r="Q21" s="180">
        <f t="shared" ca="1" si="13"/>
        <v>0</v>
      </c>
      <c r="R21" s="181">
        <f t="shared" ca="1" si="14"/>
        <v>189.50706199999999</v>
      </c>
      <c r="W21" s="46"/>
      <c r="X21" s="46">
        <v>21</v>
      </c>
    </row>
    <row r="22" spans="1:24">
      <c r="A22" s="61" t="s">
        <v>64</v>
      </c>
      <c r="B22" s="174">
        <f t="shared" ca="1" si="3"/>
        <v>339.75030199999998</v>
      </c>
      <c r="C22" s="179">
        <f t="shared" ca="1" si="4"/>
        <v>253.45372529199997</v>
      </c>
      <c r="D22" s="180">
        <f t="shared" ca="1" si="4"/>
        <v>81.641997570600012</v>
      </c>
      <c r="E22" s="180">
        <f t="shared" ca="1" si="4"/>
        <v>4.6545791373999998</v>
      </c>
      <c r="F22" s="181">
        <f t="shared" ca="1" si="4"/>
        <v>0</v>
      </c>
      <c r="G22" s="182">
        <f t="shared" ca="1" si="1"/>
        <v>216.87</v>
      </c>
      <c r="H22" s="182">
        <f t="shared" ca="1" si="2"/>
        <v>208.759062</v>
      </c>
      <c r="I22" s="183">
        <f t="shared" ca="1" si="5"/>
        <v>168.53</v>
      </c>
      <c r="J22" s="180">
        <f t="shared" ca="1" si="6"/>
        <v>37.57</v>
      </c>
      <c r="K22" s="180">
        <f t="shared" ca="1" si="7"/>
        <v>2.66</v>
      </c>
      <c r="L22" s="180">
        <f t="shared" ca="1" si="8"/>
        <v>0</v>
      </c>
      <c r="M22" s="181">
        <f t="shared" ca="1" si="9"/>
        <v>208.76</v>
      </c>
      <c r="N22" s="179">
        <f t="shared" ca="1" si="10"/>
        <v>168.52924276135275</v>
      </c>
      <c r="O22" s="180">
        <f t="shared" ca="1" si="11"/>
        <v>37.569831190553749</v>
      </c>
      <c r="P22" s="180">
        <f t="shared" ca="1" si="12"/>
        <v>2.659988048093505</v>
      </c>
      <c r="Q22" s="180">
        <f t="shared" ca="1" si="13"/>
        <v>0</v>
      </c>
      <c r="R22" s="181">
        <f t="shared" ca="1" si="14"/>
        <v>208.759062</v>
      </c>
      <c r="W22" s="46"/>
      <c r="X22" s="46">
        <v>22</v>
      </c>
    </row>
    <row r="23" spans="1:24">
      <c r="A23" s="61" t="s">
        <v>65</v>
      </c>
      <c r="B23" s="174">
        <f t="shared" ca="1" si="3"/>
        <v>339.75030199999998</v>
      </c>
      <c r="C23" s="179">
        <f t="shared" ca="1" si="4"/>
        <v>253.45372529199997</v>
      </c>
      <c r="D23" s="180">
        <f t="shared" ca="1" si="4"/>
        <v>81.641997570600012</v>
      </c>
      <c r="E23" s="180">
        <f t="shared" ca="1" si="4"/>
        <v>4.6545791373999998</v>
      </c>
      <c r="F23" s="181">
        <f t="shared" ca="1" si="4"/>
        <v>0</v>
      </c>
      <c r="G23" s="182">
        <f t="shared" ca="1" si="1"/>
        <v>236.87</v>
      </c>
      <c r="H23" s="182">
        <f t="shared" ca="1" si="2"/>
        <v>228.01106200000001</v>
      </c>
      <c r="I23" s="183">
        <f t="shared" ca="1" si="5"/>
        <v>187.11</v>
      </c>
      <c r="J23" s="180">
        <f t="shared" ca="1" si="6"/>
        <v>38.29</v>
      </c>
      <c r="K23" s="180">
        <f t="shared" ca="1" si="7"/>
        <v>2.61</v>
      </c>
      <c r="L23" s="180">
        <f t="shared" ca="1" si="8"/>
        <v>0</v>
      </c>
      <c r="M23" s="181">
        <f t="shared" ca="1" si="9"/>
        <v>228.01000000000002</v>
      </c>
      <c r="N23" s="179">
        <f t="shared" ca="1" si="10"/>
        <v>187.11087150046052</v>
      </c>
      <c r="O23" s="180">
        <f t="shared" ca="1" si="11"/>
        <v>38.290178342967408</v>
      </c>
      <c r="P23" s="180">
        <f t="shared" ca="1" si="12"/>
        <v>2.61001215657208</v>
      </c>
      <c r="Q23" s="180">
        <f t="shared" ca="1" si="13"/>
        <v>0</v>
      </c>
      <c r="R23" s="181">
        <f t="shared" ca="1" si="14"/>
        <v>228.01106200000001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339.75030199999998</v>
      </c>
      <c r="C24" s="179">
        <f t="shared" ca="1" si="4"/>
        <v>253.45372529199997</v>
      </c>
      <c r="D24" s="180">
        <f t="shared" ca="1" si="4"/>
        <v>81.641997570600012</v>
      </c>
      <c r="E24" s="180">
        <f t="shared" ca="1" si="4"/>
        <v>4.6545791373999998</v>
      </c>
      <c r="F24" s="181">
        <f t="shared" ca="1" si="4"/>
        <v>0</v>
      </c>
      <c r="G24" s="182">
        <f t="shared" ca="1" si="1"/>
        <v>256.87</v>
      </c>
      <c r="H24" s="182">
        <f t="shared" ca="1" si="2"/>
        <v>247.26306199999999</v>
      </c>
      <c r="I24" s="183">
        <f t="shared" ca="1" si="5"/>
        <v>206.77</v>
      </c>
      <c r="J24" s="180">
        <f t="shared" ca="1" si="6"/>
        <v>37.909999999999997</v>
      </c>
      <c r="K24" s="180">
        <f t="shared" ca="1" si="7"/>
        <v>2.58</v>
      </c>
      <c r="L24" s="180">
        <f t="shared" ca="1" si="8"/>
        <v>0</v>
      </c>
      <c r="M24" s="181">
        <f t="shared" ca="1" si="9"/>
        <v>247.26000000000002</v>
      </c>
      <c r="N24" s="179">
        <f t="shared" ca="1" si="10"/>
        <v>206.7725605829491</v>
      </c>
      <c r="O24" s="180">
        <f t="shared" ca="1" si="11"/>
        <v>37.910469467038737</v>
      </c>
      <c r="P24" s="180">
        <f t="shared" ca="1" si="12"/>
        <v>2.5800319500121329</v>
      </c>
      <c r="Q24" s="180">
        <f t="shared" ca="1" si="13"/>
        <v>0</v>
      </c>
      <c r="R24" s="181">
        <f t="shared" ca="1" si="14"/>
        <v>247.26306199999999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339.75030199999998</v>
      </c>
      <c r="C25" s="179">
        <f t="shared" ca="1" si="4"/>
        <v>253.45372529199997</v>
      </c>
      <c r="D25" s="180">
        <f t="shared" ca="1" si="4"/>
        <v>81.641997570600012</v>
      </c>
      <c r="E25" s="180">
        <f t="shared" ca="1" si="4"/>
        <v>4.6545791373999998</v>
      </c>
      <c r="F25" s="181">
        <f t="shared" ca="1" si="4"/>
        <v>0</v>
      </c>
      <c r="G25" s="182">
        <f t="shared" ca="1" si="1"/>
        <v>274.11774100000002</v>
      </c>
      <c r="H25" s="182">
        <f t="shared" ca="1" si="2"/>
        <v>263.86573700000002</v>
      </c>
      <c r="I25" s="183">
        <f t="shared" ca="1" si="5"/>
        <v>222.59</v>
      </c>
      <c r="J25" s="180">
        <f t="shared" ca="1" si="6"/>
        <v>38.64</v>
      </c>
      <c r="K25" s="180">
        <f t="shared" ca="1" si="7"/>
        <v>2.63</v>
      </c>
      <c r="L25" s="180">
        <f t="shared" ca="1" si="8"/>
        <v>0</v>
      </c>
      <c r="M25" s="181">
        <f t="shared" ca="1" si="9"/>
        <v>263.86</v>
      </c>
      <c r="N25" s="179">
        <f t="shared" ca="1" si="10"/>
        <v>222.59483968327902</v>
      </c>
      <c r="O25" s="180">
        <f t="shared" ca="1" si="11"/>
        <v>38.640840133707272</v>
      </c>
      <c r="P25" s="180">
        <f t="shared" ca="1" si="12"/>
        <v>2.6300571830137196</v>
      </c>
      <c r="Q25" s="180">
        <f t="shared" ca="1" si="13"/>
        <v>0</v>
      </c>
      <c r="R25" s="181">
        <f t="shared" ca="1" si="14"/>
        <v>263.86573700000002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339.75030199999998</v>
      </c>
      <c r="C26" s="179">
        <f t="shared" ca="1" si="4"/>
        <v>253.45372529199997</v>
      </c>
      <c r="D26" s="180">
        <f t="shared" ca="1" si="4"/>
        <v>81.641997570600012</v>
      </c>
      <c r="E26" s="180">
        <f t="shared" ca="1" si="4"/>
        <v>4.6545791373999998</v>
      </c>
      <c r="F26" s="181">
        <f t="shared" ca="1" si="4"/>
        <v>0</v>
      </c>
      <c r="G26" s="182">
        <f t="shared" ca="1" si="1"/>
        <v>290.76042000000001</v>
      </c>
      <c r="H26" s="182">
        <f t="shared" ca="1" si="2"/>
        <v>279.88598000000002</v>
      </c>
      <c r="I26" s="183">
        <f t="shared" ca="1" si="5"/>
        <v>236.11</v>
      </c>
      <c r="J26" s="180">
        <f t="shared" ca="1" si="6"/>
        <v>40.99</v>
      </c>
      <c r="K26" s="180">
        <f t="shared" ca="1" si="7"/>
        <v>2.79</v>
      </c>
      <c r="L26" s="180">
        <f t="shared" ca="1" si="8"/>
        <v>0</v>
      </c>
      <c r="M26" s="181">
        <f t="shared" ca="1" si="9"/>
        <v>279.89000000000004</v>
      </c>
      <c r="N26" s="179">
        <f t="shared" ca="1" si="10"/>
        <v>236.10660880274392</v>
      </c>
      <c r="O26" s="180">
        <f t="shared" ca="1" si="11"/>
        <v>40.989411269427272</v>
      </c>
      <c r="P26" s="180">
        <f t="shared" ca="1" si="12"/>
        <v>2.7899599278287899</v>
      </c>
      <c r="Q26" s="180">
        <f t="shared" ca="1" si="13"/>
        <v>0</v>
      </c>
      <c r="R26" s="181">
        <f t="shared" ca="1" si="14"/>
        <v>279.88598000000002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339.75030199999998</v>
      </c>
      <c r="C27" s="179">
        <f t="shared" ca="1" si="4"/>
        <v>253.45372529199997</v>
      </c>
      <c r="D27" s="180">
        <f t="shared" ca="1" si="4"/>
        <v>81.641997570600012</v>
      </c>
      <c r="E27" s="180">
        <f t="shared" ca="1" si="4"/>
        <v>4.6545791373999998</v>
      </c>
      <c r="F27" s="181">
        <f t="shared" ca="1" si="4"/>
        <v>0</v>
      </c>
      <c r="G27" s="182">
        <f t="shared" ca="1" si="1"/>
        <v>300.45350000000002</v>
      </c>
      <c r="H27" s="182">
        <f t="shared" ca="1" si="2"/>
        <v>289.21653900000001</v>
      </c>
      <c r="I27" s="183">
        <f t="shared" ca="1" si="5"/>
        <v>243.98</v>
      </c>
      <c r="J27" s="180">
        <f t="shared" ca="1" si="6"/>
        <v>42.36</v>
      </c>
      <c r="K27" s="180">
        <f t="shared" ca="1" si="7"/>
        <v>2.89</v>
      </c>
      <c r="L27" s="180">
        <f t="shared" ca="1" si="8"/>
        <v>0</v>
      </c>
      <c r="M27" s="181">
        <f t="shared" ca="1" si="9"/>
        <v>289.22999999999996</v>
      </c>
      <c r="N27" s="179">
        <f t="shared" ca="1" si="10"/>
        <v>243.96864497189091</v>
      </c>
      <c r="O27" s="180">
        <f t="shared" ca="1" si="11"/>
        <v>42.358028531065251</v>
      </c>
      <c r="P27" s="180">
        <f t="shared" ca="1" si="12"/>
        <v>2.8898654970438757</v>
      </c>
      <c r="Q27" s="180">
        <f t="shared" ca="1" si="13"/>
        <v>0</v>
      </c>
      <c r="R27" s="181">
        <f t="shared" ca="1" si="14"/>
        <v>289.21653900000007</v>
      </c>
      <c r="W27" s="46"/>
      <c r="X27" s="46">
        <v>27</v>
      </c>
    </row>
    <row r="28" spans="1:24">
      <c r="A28" s="61" t="s">
        <v>70</v>
      </c>
      <c r="B28" s="174">
        <f t="shared" ca="1" si="3"/>
        <v>339.75030199999998</v>
      </c>
      <c r="C28" s="179">
        <f t="shared" ca="1" si="4"/>
        <v>253.45372529199997</v>
      </c>
      <c r="D28" s="180">
        <f t="shared" ca="1" si="4"/>
        <v>81.641997570600012</v>
      </c>
      <c r="E28" s="180">
        <f t="shared" ca="1" si="4"/>
        <v>4.6545791373999998</v>
      </c>
      <c r="F28" s="181">
        <f t="shared" ca="1" si="4"/>
        <v>0</v>
      </c>
      <c r="G28" s="182">
        <f t="shared" ca="1" si="1"/>
        <v>300.45350000000002</v>
      </c>
      <c r="H28" s="182">
        <f t="shared" ca="1" si="2"/>
        <v>289.21653900000001</v>
      </c>
      <c r="I28" s="183">
        <f t="shared" ca="1" si="5"/>
        <v>243.98</v>
      </c>
      <c r="J28" s="180">
        <f t="shared" ca="1" si="6"/>
        <v>42.36</v>
      </c>
      <c r="K28" s="180">
        <f t="shared" ca="1" si="7"/>
        <v>2.89</v>
      </c>
      <c r="L28" s="180">
        <f t="shared" ca="1" si="8"/>
        <v>0</v>
      </c>
      <c r="M28" s="181">
        <f t="shared" ca="1" si="9"/>
        <v>289.22999999999996</v>
      </c>
      <c r="N28" s="179">
        <f t="shared" ca="1" si="10"/>
        <v>243.96864497189091</v>
      </c>
      <c r="O28" s="180">
        <f t="shared" ca="1" si="11"/>
        <v>42.358028531065251</v>
      </c>
      <c r="P28" s="180">
        <f t="shared" ca="1" si="12"/>
        <v>2.8898654970438757</v>
      </c>
      <c r="Q28" s="180">
        <f t="shared" ca="1" si="13"/>
        <v>0</v>
      </c>
      <c r="R28" s="181">
        <f t="shared" ca="1" si="14"/>
        <v>289.21653900000007</v>
      </c>
      <c r="W28" s="46"/>
      <c r="X28" s="46">
        <v>28</v>
      </c>
    </row>
    <row r="29" spans="1:24">
      <c r="A29" s="61" t="s">
        <v>71</v>
      </c>
      <c r="B29" s="174">
        <f t="shared" ca="1" si="3"/>
        <v>339.75030199999998</v>
      </c>
      <c r="C29" s="179">
        <f t="shared" ca="1" si="4"/>
        <v>253.45372529199997</v>
      </c>
      <c r="D29" s="180">
        <f t="shared" ca="1" si="4"/>
        <v>81.641997570600012</v>
      </c>
      <c r="E29" s="180">
        <f t="shared" ca="1" si="4"/>
        <v>4.6545791373999998</v>
      </c>
      <c r="F29" s="181">
        <f t="shared" ca="1" si="4"/>
        <v>0</v>
      </c>
      <c r="G29" s="182">
        <f t="shared" ca="1" si="1"/>
        <v>300.45350000000002</v>
      </c>
      <c r="H29" s="182">
        <f t="shared" ca="1" si="2"/>
        <v>289.21653900000001</v>
      </c>
      <c r="I29" s="183">
        <f t="shared" ca="1" si="5"/>
        <v>243.98</v>
      </c>
      <c r="J29" s="180">
        <f t="shared" ca="1" si="6"/>
        <v>42.36</v>
      </c>
      <c r="K29" s="180">
        <f t="shared" ca="1" si="7"/>
        <v>2.89</v>
      </c>
      <c r="L29" s="180">
        <f t="shared" ca="1" si="8"/>
        <v>0</v>
      </c>
      <c r="M29" s="181">
        <f t="shared" ca="1" si="9"/>
        <v>289.22999999999996</v>
      </c>
      <c r="N29" s="179">
        <f t="shared" ca="1" si="10"/>
        <v>243.96864497189091</v>
      </c>
      <c r="O29" s="180">
        <f t="shared" ca="1" si="11"/>
        <v>42.358028531065251</v>
      </c>
      <c r="P29" s="180">
        <f t="shared" ca="1" si="12"/>
        <v>2.8898654970438757</v>
      </c>
      <c r="Q29" s="180">
        <f t="shared" ca="1" si="13"/>
        <v>0</v>
      </c>
      <c r="R29" s="181">
        <f t="shared" ca="1" si="14"/>
        <v>289.21653900000007</v>
      </c>
      <c r="W29" s="46"/>
      <c r="X29" s="46">
        <v>29</v>
      </c>
    </row>
    <row r="30" spans="1:24">
      <c r="A30" s="61" t="s">
        <v>72</v>
      </c>
      <c r="B30" s="174">
        <f t="shared" ca="1" si="3"/>
        <v>339.75030199999998</v>
      </c>
      <c r="C30" s="179">
        <f t="shared" ca="1" si="4"/>
        <v>253.45372529199997</v>
      </c>
      <c r="D30" s="180">
        <f t="shared" ca="1" si="4"/>
        <v>81.641997570600012</v>
      </c>
      <c r="E30" s="180">
        <f t="shared" ca="1" si="4"/>
        <v>4.6545791373999998</v>
      </c>
      <c r="F30" s="181">
        <f t="shared" ca="1" si="4"/>
        <v>0</v>
      </c>
      <c r="G30" s="182">
        <f t="shared" ca="1" si="1"/>
        <v>302.10809999999998</v>
      </c>
      <c r="H30" s="182">
        <f t="shared" ca="1" si="2"/>
        <v>290.809257</v>
      </c>
      <c r="I30" s="183">
        <f t="shared" ca="1" si="5"/>
        <v>243.97</v>
      </c>
      <c r="J30" s="180">
        <f t="shared" ca="1" si="6"/>
        <v>42.35</v>
      </c>
      <c r="K30" s="180">
        <f t="shared" ca="1" si="7"/>
        <v>4.4800000000000004</v>
      </c>
      <c r="L30" s="180">
        <f t="shared" ca="1" si="8"/>
        <v>0</v>
      </c>
      <c r="M30" s="181">
        <f t="shared" ca="1" si="9"/>
        <v>290.8</v>
      </c>
      <c r="N30" s="179">
        <f t="shared" ca="1" si="10"/>
        <v>243.9777662664718</v>
      </c>
      <c r="O30" s="180">
        <f t="shared" ca="1" si="11"/>
        <v>42.351348122248972</v>
      </c>
      <c r="P30" s="180">
        <f t="shared" ca="1" si="12"/>
        <v>4.4801426112792297</v>
      </c>
      <c r="Q30" s="180">
        <f t="shared" ca="1" si="13"/>
        <v>0</v>
      </c>
      <c r="R30" s="181">
        <f t="shared" ca="1" si="14"/>
        <v>290.809257</v>
      </c>
      <c r="W30" s="46"/>
      <c r="X30" s="46">
        <v>30</v>
      </c>
    </row>
    <row r="31" spans="1:24">
      <c r="A31" s="61" t="s">
        <v>73</v>
      </c>
      <c r="B31" s="174">
        <f t="shared" ca="1" si="3"/>
        <v>339.75030199999998</v>
      </c>
      <c r="C31" s="179">
        <f t="shared" ca="1" si="4"/>
        <v>253.45372529199997</v>
      </c>
      <c r="D31" s="180">
        <f t="shared" ca="1" si="4"/>
        <v>81.641997570600012</v>
      </c>
      <c r="E31" s="180">
        <f t="shared" ca="1" si="4"/>
        <v>4.6545791373999998</v>
      </c>
      <c r="F31" s="181">
        <f t="shared" ca="1" si="4"/>
        <v>0</v>
      </c>
      <c r="G31" s="182">
        <f t="shared" ca="1" si="1"/>
        <v>302.10809999999998</v>
      </c>
      <c r="H31" s="182">
        <f t="shared" ca="1" si="2"/>
        <v>290.809257</v>
      </c>
      <c r="I31" s="183">
        <f t="shared" ca="1" si="5"/>
        <v>243.97</v>
      </c>
      <c r="J31" s="180">
        <f t="shared" ca="1" si="6"/>
        <v>42.35</v>
      </c>
      <c r="K31" s="180">
        <f t="shared" ca="1" si="7"/>
        <v>4.4800000000000004</v>
      </c>
      <c r="L31" s="180">
        <f t="shared" ca="1" si="8"/>
        <v>0</v>
      </c>
      <c r="M31" s="181">
        <f t="shared" ca="1" si="9"/>
        <v>290.8</v>
      </c>
      <c r="N31" s="179">
        <f t="shared" ca="1" si="10"/>
        <v>243.9777662664718</v>
      </c>
      <c r="O31" s="180">
        <f t="shared" ca="1" si="11"/>
        <v>42.351348122248972</v>
      </c>
      <c r="P31" s="180">
        <f t="shared" ca="1" si="12"/>
        <v>4.4801426112792297</v>
      </c>
      <c r="Q31" s="180">
        <f t="shared" ca="1" si="13"/>
        <v>0</v>
      </c>
      <c r="R31" s="181">
        <f t="shared" ca="1" si="14"/>
        <v>290.809257</v>
      </c>
      <c r="W31" s="46"/>
      <c r="X31" s="46">
        <v>31</v>
      </c>
    </row>
    <row r="32" spans="1:24">
      <c r="A32" s="61" t="s">
        <v>74</v>
      </c>
      <c r="B32" s="174">
        <f t="shared" ca="1" si="3"/>
        <v>339.75030199999998</v>
      </c>
      <c r="C32" s="179">
        <f t="shared" ca="1" si="4"/>
        <v>253.45372529199997</v>
      </c>
      <c r="D32" s="180">
        <f t="shared" ca="1" si="4"/>
        <v>81.641997570600012</v>
      </c>
      <c r="E32" s="180">
        <f t="shared" ca="1" si="4"/>
        <v>4.6545791373999998</v>
      </c>
      <c r="F32" s="181">
        <f t="shared" ca="1" si="4"/>
        <v>0</v>
      </c>
      <c r="G32" s="182">
        <f t="shared" ca="1" si="1"/>
        <v>302.10809999999998</v>
      </c>
      <c r="H32" s="182">
        <f t="shared" ca="1" si="2"/>
        <v>290.809257</v>
      </c>
      <c r="I32" s="183">
        <f t="shared" ca="1" si="5"/>
        <v>243.97</v>
      </c>
      <c r="J32" s="180">
        <f t="shared" ca="1" si="6"/>
        <v>42.35</v>
      </c>
      <c r="K32" s="180">
        <f t="shared" ca="1" si="7"/>
        <v>4.4800000000000004</v>
      </c>
      <c r="L32" s="180">
        <f t="shared" ca="1" si="8"/>
        <v>0</v>
      </c>
      <c r="M32" s="181">
        <f t="shared" ca="1" si="9"/>
        <v>290.8</v>
      </c>
      <c r="N32" s="179">
        <f t="shared" ca="1" si="10"/>
        <v>243.9777662664718</v>
      </c>
      <c r="O32" s="180">
        <f t="shared" ca="1" si="11"/>
        <v>42.351348122248972</v>
      </c>
      <c r="P32" s="180">
        <f t="shared" ca="1" si="12"/>
        <v>4.4801426112792297</v>
      </c>
      <c r="Q32" s="180">
        <f t="shared" ca="1" si="13"/>
        <v>0</v>
      </c>
      <c r="R32" s="181">
        <f t="shared" ca="1" si="14"/>
        <v>290.809257</v>
      </c>
      <c r="W32" s="46"/>
      <c r="X32" s="46">
        <v>32</v>
      </c>
    </row>
    <row r="33" spans="1:24">
      <c r="A33" s="61" t="s">
        <v>75</v>
      </c>
      <c r="B33" s="174">
        <f t="shared" ca="1" si="3"/>
        <v>339.75030199999998</v>
      </c>
      <c r="C33" s="179">
        <f t="shared" ca="1" si="4"/>
        <v>253.45372529199997</v>
      </c>
      <c r="D33" s="180">
        <f t="shared" ca="1" si="4"/>
        <v>81.641997570600012</v>
      </c>
      <c r="E33" s="180">
        <f t="shared" ca="1" si="4"/>
        <v>4.6545791373999998</v>
      </c>
      <c r="F33" s="181">
        <f t="shared" ca="1" si="4"/>
        <v>0</v>
      </c>
      <c r="G33" s="182">
        <f t="shared" ca="1" si="1"/>
        <v>302.10809999999998</v>
      </c>
      <c r="H33" s="182">
        <f t="shared" ca="1" si="2"/>
        <v>290.809257</v>
      </c>
      <c r="I33" s="183">
        <f t="shared" ca="1" si="5"/>
        <v>243.97</v>
      </c>
      <c r="J33" s="180">
        <f t="shared" ca="1" si="6"/>
        <v>42.35</v>
      </c>
      <c r="K33" s="180">
        <f t="shared" ca="1" si="7"/>
        <v>4.4800000000000004</v>
      </c>
      <c r="L33" s="180">
        <f t="shared" ca="1" si="8"/>
        <v>0</v>
      </c>
      <c r="M33" s="181">
        <f t="shared" ca="1" si="9"/>
        <v>290.8</v>
      </c>
      <c r="N33" s="179">
        <f t="shared" ca="1" si="10"/>
        <v>243.9777662664718</v>
      </c>
      <c r="O33" s="180">
        <f t="shared" ca="1" si="11"/>
        <v>42.351348122248972</v>
      </c>
      <c r="P33" s="180">
        <f t="shared" ca="1" si="12"/>
        <v>4.4801426112792297</v>
      </c>
      <c r="Q33" s="180">
        <f t="shared" ca="1" si="13"/>
        <v>0</v>
      </c>
      <c r="R33" s="181">
        <f t="shared" ca="1" si="14"/>
        <v>290.809257</v>
      </c>
      <c r="W33" s="46"/>
      <c r="X33" s="46">
        <v>33</v>
      </c>
    </row>
    <row r="34" spans="1:24">
      <c r="A34" s="61" t="s">
        <v>76</v>
      </c>
      <c r="B34" s="174">
        <f t="shared" ca="1" si="3"/>
        <v>339.75030199999998</v>
      </c>
      <c r="C34" s="179">
        <f t="shared" ca="1" si="4"/>
        <v>253.45372529199997</v>
      </c>
      <c r="D34" s="180">
        <f t="shared" ca="1" si="4"/>
        <v>81.641997570600012</v>
      </c>
      <c r="E34" s="180">
        <f t="shared" ca="1" si="4"/>
        <v>4.6545791373999998</v>
      </c>
      <c r="F34" s="181">
        <f t="shared" ca="1" si="4"/>
        <v>0</v>
      </c>
      <c r="G34" s="182">
        <f t="shared" ca="1" si="1"/>
        <v>302.10809999999998</v>
      </c>
      <c r="H34" s="182">
        <f t="shared" ca="1" si="2"/>
        <v>290.809257</v>
      </c>
      <c r="I34" s="183">
        <f t="shared" ca="1" si="5"/>
        <v>243.97</v>
      </c>
      <c r="J34" s="180">
        <f t="shared" ca="1" si="6"/>
        <v>42.35</v>
      </c>
      <c r="K34" s="180">
        <f t="shared" ca="1" si="7"/>
        <v>4.4800000000000004</v>
      </c>
      <c r="L34" s="180">
        <f t="shared" ca="1" si="8"/>
        <v>0</v>
      </c>
      <c r="M34" s="181">
        <f t="shared" ca="1" si="9"/>
        <v>290.8</v>
      </c>
      <c r="N34" s="179">
        <f t="shared" ca="1" si="10"/>
        <v>243.9777662664718</v>
      </c>
      <c r="O34" s="180">
        <f t="shared" ca="1" si="11"/>
        <v>42.351348122248972</v>
      </c>
      <c r="P34" s="180">
        <f t="shared" ca="1" si="12"/>
        <v>4.4801426112792297</v>
      </c>
      <c r="Q34" s="180">
        <f t="shared" ca="1" si="13"/>
        <v>0</v>
      </c>
      <c r="R34" s="181">
        <f t="shared" ca="1" si="14"/>
        <v>290.809257</v>
      </c>
      <c r="W34" s="46"/>
      <c r="X34" s="46">
        <v>34</v>
      </c>
    </row>
    <row r="35" spans="1:24">
      <c r="A35" s="61" t="s">
        <v>77</v>
      </c>
      <c r="B35" s="174">
        <f t="shared" ca="1" si="3"/>
        <v>339.75030199999998</v>
      </c>
      <c r="C35" s="179">
        <f t="shared" ca="1" si="4"/>
        <v>253.45372529199997</v>
      </c>
      <c r="D35" s="180">
        <f t="shared" ca="1" si="4"/>
        <v>81.641997570600012</v>
      </c>
      <c r="E35" s="180">
        <f t="shared" ca="1" si="4"/>
        <v>4.6545791373999998</v>
      </c>
      <c r="F35" s="181">
        <f t="shared" ca="1" si="4"/>
        <v>0</v>
      </c>
      <c r="G35" s="182">
        <f t="shared" ca="1" si="1"/>
        <v>302.10809999999998</v>
      </c>
      <c r="H35" s="182">
        <f t="shared" ca="1" si="2"/>
        <v>290.809257</v>
      </c>
      <c r="I35" s="183">
        <f t="shared" ca="1" si="5"/>
        <v>243.97</v>
      </c>
      <c r="J35" s="180">
        <f t="shared" ca="1" si="6"/>
        <v>42.35</v>
      </c>
      <c r="K35" s="180">
        <f t="shared" ca="1" si="7"/>
        <v>4.4800000000000004</v>
      </c>
      <c r="L35" s="180">
        <f t="shared" ca="1" si="8"/>
        <v>0</v>
      </c>
      <c r="M35" s="181">
        <f t="shared" ca="1" si="9"/>
        <v>290.8</v>
      </c>
      <c r="N35" s="179">
        <f t="shared" ca="1" si="10"/>
        <v>243.9777662664718</v>
      </c>
      <c r="O35" s="180">
        <f t="shared" ca="1" si="11"/>
        <v>42.351348122248972</v>
      </c>
      <c r="P35" s="180">
        <f t="shared" ca="1" si="12"/>
        <v>4.4801426112792297</v>
      </c>
      <c r="Q35" s="180">
        <f t="shared" ca="1" si="13"/>
        <v>0</v>
      </c>
      <c r="R35" s="181">
        <f t="shared" ca="1" si="14"/>
        <v>290.809257</v>
      </c>
      <c r="W35" s="46"/>
      <c r="X35" s="46">
        <v>35</v>
      </c>
    </row>
    <row r="36" spans="1:24">
      <c r="A36" s="61" t="s">
        <v>78</v>
      </c>
      <c r="B36" s="174">
        <f t="shared" ca="1" si="3"/>
        <v>339.75030199999998</v>
      </c>
      <c r="C36" s="179">
        <f t="shared" ref="C36:F67" ca="1" si="15">$B36*C$1/100</f>
        <v>253.45372529199997</v>
      </c>
      <c r="D36" s="180">
        <f t="shared" ca="1" si="15"/>
        <v>81.641997570600012</v>
      </c>
      <c r="E36" s="180">
        <f t="shared" ca="1" si="15"/>
        <v>4.6545791373999998</v>
      </c>
      <c r="F36" s="181">
        <f t="shared" ca="1" si="15"/>
        <v>0</v>
      </c>
      <c r="G36" s="182">
        <f t="shared" ca="1" si="1"/>
        <v>302.10809999999998</v>
      </c>
      <c r="H36" s="182">
        <f t="shared" ca="1" si="2"/>
        <v>290.809257</v>
      </c>
      <c r="I36" s="183">
        <f t="shared" ca="1" si="5"/>
        <v>243.97</v>
      </c>
      <c r="J36" s="180">
        <f t="shared" ca="1" si="6"/>
        <v>42.35</v>
      </c>
      <c r="K36" s="180">
        <f t="shared" ca="1" si="7"/>
        <v>4.4800000000000004</v>
      </c>
      <c r="L36" s="180">
        <f t="shared" ca="1" si="8"/>
        <v>0</v>
      </c>
      <c r="M36" s="181">
        <f t="shared" ca="1" si="9"/>
        <v>290.8</v>
      </c>
      <c r="N36" s="179">
        <f t="shared" ca="1" si="10"/>
        <v>243.9777662664718</v>
      </c>
      <c r="O36" s="180">
        <f t="shared" ca="1" si="11"/>
        <v>42.351348122248972</v>
      </c>
      <c r="P36" s="180">
        <f t="shared" ca="1" si="12"/>
        <v>4.4801426112792297</v>
      </c>
      <c r="Q36" s="180">
        <f t="shared" ca="1" si="13"/>
        <v>0</v>
      </c>
      <c r="R36" s="181">
        <f t="shared" ca="1" si="14"/>
        <v>290.809257</v>
      </c>
      <c r="W36" s="46"/>
      <c r="X36" s="46">
        <v>36</v>
      </c>
    </row>
    <row r="37" spans="1:24">
      <c r="A37" s="61" t="s">
        <v>79</v>
      </c>
      <c r="B37" s="174">
        <f t="shared" ca="1" si="3"/>
        <v>339.75030199999998</v>
      </c>
      <c r="C37" s="179">
        <f t="shared" ca="1" si="15"/>
        <v>253.45372529199997</v>
      </c>
      <c r="D37" s="180">
        <f t="shared" ca="1" si="15"/>
        <v>81.641997570600012</v>
      </c>
      <c r="E37" s="180">
        <f t="shared" ca="1" si="15"/>
        <v>4.6545791373999998</v>
      </c>
      <c r="F37" s="181">
        <f t="shared" ca="1" si="15"/>
        <v>0</v>
      </c>
      <c r="G37" s="182">
        <f t="shared" ca="1" si="1"/>
        <v>302.10809999999998</v>
      </c>
      <c r="H37" s="182">
        <f t="shared" ca="1" si="2"/>
        <v>290.809257</v>
      </c>
      <c r="I37" s="183">
        <f t="shared" ca="1" si="5"/>
        <v>243.97</v>
      </c>
      <c r="J37" s="180">
        <f t="shared" ca="1" si="6"/>
        <v>42.35</v>
      </c>
      <c r="K37" s="180">
        <f t="shared" ca="1" si="7"/>
        <v>4.4800000000000004</v>
      </c>
      <c r="L37" s="180">
        <f t="shared" ca="1" si="8"/>
        <v>0</v>
      </c>
      <c r="M37" s="181">
        <f t="shared" ca="1" si="9"/>
        <v>290.8</v>
      </c>
      <c r="N37" s="179">
        <f t="shared" ca="1" si="10"/>
        <v>243.9777662664718</v>
      </c>
      <c r="O37" s="180">
        <f t="shared" ca="1" si="11"/>
        <v>42.351348122248972</v>
      </c>
      <c r="P37" s="180">
        <f t="shared" ca="1" si="12"/>
        <v>4.4801426112792297</v>
      </c>
      <c r="Q37" s="180">
        <f t="shared" ca="1" si="13"/>
        <v>0</v>
      </c>
      <c r="R37" s="181">
        <f t="shared" ca="1" si="14"/>
        <v>290.809257</v>
      </c>
      <c r="W37" s="46"/>
      <c r="X37" s="46">
        <v>37</v>
      </c>
    </row>
    <row r="38" spans="1:24">
      <c r="A38" s="61" t="s">
        <v>80</v>
      </c>
      <c r="B38" s="174">
        <f t="shared" ca="1" si="3"/>
        <v>339.75030199999998</v>
      </c>
      <c r="C38" s="179">
        <f t="shared" ca="1" si="15"/>
        <v>253.45372529199997</v>
      </c>
      <c r="D38" s="180">
        <f t="shared" ca="1" si="15"/>
        <v>81.641997570600012</v>
      </c>
      <c r="E38" s="180">
        <f t="shared" ca="1" si="15"/>
        <v>4.6545791373999998</v>
      </c>
      <c r="F38" s="181">
        <f t="shared" ca="1" si="15"/>
        <v>0</v>
      </c>
      <c r="G38" s="182">
        <f t="shared" ca="1" si="1"/>
        <v>302.10809999999998</v>
      </c>
      <c r="H38" s="182">
        <f t="shared" ca="1" si="2"/>
        <v>290.809257</v>
      </c>
      <c r="I38" s="183">
        <f t="shared" ca="1" si="5"/>
        <v>243.97</v>
      </c>
      <c r="J38" s="180">
        <f t="shared" ca="1" si="6"/>
        <v>42.35</v>
      </c>
      <c r="K38" s="180">
        <f t="shared" ca="1" si="7"/>
        <v>4.4800000000000004</v>
      </c>
      <c r="L38" s="180">
        <f t="shared" ca="1" si="8"/>
        <v>0</v>
      </c>
      <c r="M38" s="181">
        <f t="shared" ca="1" si="9"/>
        <v>290.8</v>
      </c>
      <c r="N38" s="179">
        <f t="shared" ca="1" si="10"/>
        <v>243.9777662664718</v>
      </c>
      <c r="O38" s="180">
        <f t="shared" ca="1" si="11"/>
        <v>42.351348122248972</v>
      </c>
      <c r="P38" s="180">
        <f t="shared" ca="1" si="12"/>
        <v>4.4801426112792297</v>
      </c>
      <c r="Q38" s="180">
        <f t="shared" ca="1" si="13"/>
        <v>0</v>
      </c>
      <c r="R38" s="181">
        <f t="shared" ca="1" si="14"/>
        <v>290.809257</v>
      </c>
      <c r="W38" s="46"/>
      <c r="X38" s="46">
        <v>38</v>
      </c>
    </row>
    <row r="39" spans="1:24">
      <c r="A39" s="61" t="s">
        <v>81</v>
      </c>
      <c r="B39" s="174">
        <f t="shared" ca="1" si="3"/>
        <v>339.75030199999998</v>
      </c>
      <c r="C39" s="179">
        <f t="shared" ca="1" si="15"/>
        <v>253.45372529199997</v>
      </c>
      <c r="D39" s="180">
        <f t="shared" ca="1" si="15"/>
        <v>81.641997570600012</v>
      </c>
      <c r="E39" s="180">
        <f t="shared" ca="1" si="15"/>
        <v>4.6545791373999998</v>
      </c>
      <c r="F39" s="181">
        <f t="shared" ca="1" si="15"/>
        <v>0</v>
      </c>
      <c r="G39" s="182">
        <f t="shared" ca="1" si="1"/>
        <v>302.10809999999998</v>
      </c>
      <c r="H39" s="182">
        <f t="shared" ca="1" si="2"/>
        <v>290.809257</v>
      </c>
      <c r="I39" s="183">
        <f t="shared" ca="1" si="5"/>
        <v>243.97</v>
      </c>
      <c r="J39" s="180">
        <f t="shared" ca="1" si="6"/>
        <v>42.35</v>
      </c>
      <c r="K39" s="180">
        <f t="shared" ca="1" si="7"/>
        <v>4.4800000000000004</v>
      </c>
      <c r="L39" s="180">
        <f t="shared" ca="1" si="8"/>
        <v>0</v>
      </c>
      <c r="M39" s="181">
        <f t="shared" ca="1" si="9"/>
        <v>290.8</v>
      </c>
      <c r="N39" s="179">
        <f t="shared" ca="1" si="10"/>
        <v>243.9777662664718</v>
      </c>
      <c r="O39" s="180">
        <f t="shared" ca="1" si="11"/>
        <v>42.351348122248972</v>
      </c>
      <c r="P39" s="180">
        <f t="shared" ca="1" si="12"/>
        <v>4.4801426112792297</v>
      </c>
      <c r="Q39" s="180">
        <f t="shared" ca="1" si="13"/>
        <v>0</v>
      </c>
      <c r="R39" s="181">
        <f t="shared" ca="1" si="14"/>
        <v>290.809257</v>
      </c>
      <c r="W39" s="46"/>
      <c r="X39" s="46">
        <v>39</v>
      </c>
    </row>
    <row r="40" spans="1:24">
      <c r="A40" s="61" t="s">
        <v>82</v>
      </c>
      <c r="B40" s="174">
        <f t="shared" ca="1" si="3"/>
        <v>339.75030199999998</v>
      </c>
      <c r="C40" s="179">
        <f t="shared" ca="1" si="15"/>
        <v>253.45372529199997</v>
      </c>
      <c r="D40" s="180">
        <f t="shared" ca="1" si="15"/>
        <v>81.641997570600012</v>
      </c>
      <c r="E40" s="180">
        <f t="shared" ca="1" si="15"/>
        <v>4.6545791373999998</v>
      </c>
      <c r="F40" s="181">
        <f t="shared" ca="1" si="15"/>
        <v>0</v>
      </c>
      <c r="G40" s="182">
        <f t="shared" ca="1" si="1"/>
        <v>302.10809999999998</v>
      </c>
      <c r="H40" s="182">
        <f t="shared" ca="1" si="2"/>
        <v>290.809257</v>
      </c>
      <c r="I40" s="183">
        <f t="shared" ca="1" si="5"/>
        <v>243.97</v>
      </c>
      <c r="J40" s="180">
        <f t="shared" ca="1" si="6"/>
        <v>42.35</v>
      </c>
      <c r="K40" s="180">
        <f t="shared" ca="1" si="7"/>
        <v>4.4800000000000004</v>
      </c>
      <c r="L40" s="180">
        <f t="shared" ca="1" si="8"/>
        <v>0</v>
      </c>
      <c r="M40" s="181">
        <f t="shared" ca="1" si="9"/>
        <v>290.8</v>
      </c>
      <c r="N40" s="179">
        <f t="shared" ca="1" si="10"/>
        <v>243.9777662664718</v>
      </c>
      <c r="O40" s="180">
        <f t="shared" ca="1" si="11"/>
        <v>42.351348122248972</v>
      </c>
      <c r="P40" s="180">
        <f t="shared" ca="1" si="12"/>
        <v>4.4801426112792297</v>
      </c>
      <c r="Q40" s="180">
        <f t="shared" ca="1" si="13"/>
        <v>0</v>
      </c>
      <c r="R40" s="181">
        <f t="shared" ca="1" si="14"/>
        <v>290.809257</v>
      </c>
      <c r="W40" s="46"/>
      <c r="X40" s="46">
        <v>40</v>
      </c>
    </row>
    <row r="41" spans="1:24">
      <c r="A41" s="61" t="s">
        <v>83</v>
      </c>
      <c r="B41" s="174">
        <f t="shared" ca="1" si="3"/>
        <v>339.75030199999998</v>
      </c>
      <c r="C41" s="179">
        <f t="shared" ca="1" si="15"/>
        <v>253.45372529199997</v>
      </c>
      <c r="D41" s="180">
        <f t="shared" ca="1" si="15"/>
        <v>81.641997570600012</v>
      </c>
      <c r="E41" s="180">
        <f t="shared" ca="1" si="15"/>
        <v>4.6545791373999998</v>
      </c>
      <c r="F41" s="181">
        <f t="shared" ca="1" si="15"/>
        <v>0</v>
      </c>
      <c r="G41" s="182">
        <f t="shared" ca="1" si="1"/>
        <v>302.10809999999998</v>
      </c>
      <c r="H41" s="182">
        <f t="shared" ca="1" si="2"/>
        <v>290.809257</v>
      </c>
      <c r="I41" s="183">
        <f t="shared" ca="1" si="5"/>
        <v>243.97</v>
      </c>
      <c r="J41" s="180">
        <f t="shared" ca="1" si="6"/>
        <v>42.35</v>
      </c>
      <c r="K41" s="180">
        <f t="shared" ca="1" si="7"/>
        <v>4.4800000000000004</v>
      </c>
      <c r="L41" s="180">
        <f t="shared" ca="1" si="8"/>
        <v>0</v>
      </c>
      <c r="M41" s="181">
        <f t="shared" ca="1" si="9"/>
        <v>290.8</v>
      </c>
      <c r="N41" s="179">
        <f t="shared" ca="1" si="10"/>
        <v>243.9777662664718</v>
      </c>
      <c r="O41" s="180">
        <f t="shared" ca="1" si="11"/>
        <v>42.351348122248972</v>
      </c>
      <c r="P41" s="180">
        <f t="shared" ca="1" si="12"/>
        <v>4.4801426112792297</v>
      </c>
      <c r="Q41" s="180">
        <f t="shared" ca="1" si="13"/>
        <v>0</v>
      </c>
      <c r="R41" s="181">
        <f t="shared" ca="1" si="14"/>
        <v>290.809257</v>
      </c>
      <c r="W41" s="46"/>
      <c r="X41" s="46">
        <v>41</v>
      </c>
    </row>
    <row r="42" spans="1:24">
      <c r="A42" s="61" t="s">
        <v>84</v>
      </c>
      <c r="B42" s="174">
        <f t="shared" ca="1" si="3"/>
        <v>339.75030199999998</v>
      </c>
      <c r="C42" s="179">
        <f t="shared" ca="1" si="15"/>
        <v>253.45372529199997</v>
      </c>
      <c r="D42" s="180">
        <f t="shared" ca="1" si="15"/>
        <v>81.641997570600012</v>
      </c>
      <c r="E42" s="180">
        <f t="shared" ca="1" si="15"/>
        <v>4.6545791373999998</v>
      </c>
      <c r="F42" s="181">
        <f t="shared" ca="1" si="15"/>
        <v>0</v>
      </c>
      <c r="G42" s="182">
        <f t="shared" ca="1" si="1"/>
        <v>302.10809999999998</v>
      </c>
      <c r="H42" s="182">
        <f t="shared" ca="1" si="2"/>
        <v>290.809257</v>
      </c>
      <c r="I42" s="183">
        <f t="shared" ca="1" si="5"/>
        <v>243.97</v>
      </c>
      <c r="J42" s="180">
        <f t="shared" ca="1" si="6"/>
        <v>42.35</v>
      </c>
      <c r="K42" s="180">
        <f t="shared" ca="1" si="7"/>
        <v>4.4800000000000004</v>
      </c>
      <c r="L42" s="180">
        <f t="shared" ca="1" si="8"/>
        <v>0</v>
      </c>
      <c r="M42" s="181">
        <f t="shared" ca="1" si="9"/>
        <v>290.8</v>
      </c>
      <c r="N42" s="179">
        <f t="shared" ca="1" si="10"/>
        <v>243.9777662664718</v>
      </c>
      <c r="O42" s="180">
        <f t="shared" ca="1" si="11"/>
        <v>42.351348122248972</v>
      </c>
      <c r="P42" s="180">
        <f t="shared" ca="1" si="12"/>
        <v>4.4801426112792297</v>
      </c>
      <c r="Q42" s="180">
        <f t="shared" ca="1" si="13"/>
        <v>0</v>
      </c>
      <c r="R42" s="181">
        <f t="shared" ca="1" si="14"/>
        <v>290.809257</v>
      </c>
      <c r="W42" s="46"/>
      <c r="X42" s="46">
        <v>42</v>
      </c>
    </row>
    <row r="43" spans="1:24">
      <c r="A43" s="61" t="s">
        <v>85</v>
      </c>
      <c r="B43" s="174">
        <f t="shared" ca="1" si="3"/>
        <v>339.75030199999998</v>
      </c>
      <c r="C43" s="179">
        <f t="shared" ca="1" si="15"/>
        <v>253.45372529199997</v>
      </c>
      <c r="D43" s="180">
        <f t="shared" ca="1" si="15"/>
        <v>81.641997570600012</v>
      </c>
      <c r="E43" s="180">
        <f t="shared" ca="1" si="15"/>
        <v>4.6545791373999998</v>
      </c>
      <c r="F43" s="181">
        <f t="shared" ca="1" si="15"/>
        <v>0</v>
      </c>
      <c r="G43" s="182">
        <f t="shared" ca="1" si="1"/>
        <v>273.65460000000002</v>
      </c>
      <c r="H43" s="182">
        <f t="shared" ca="1" si="2"/>
        <v>263.419918</v>
      </c>
      <c r="I43" s="183">
        <f t="shared" ca="1" si="5"/>
        <v>216.59</v>
      </c>
      <c r="J43" s="180">
        <f t="shared" ca="1" si="6"/>
        <v>42.36</v>
      </c>
      <c r="K43" s="180">
        <f t="shared" ca="1" si="7"/>
        <v>4.4800000000000004</v>
      </c>
      <c r="L43" s="180">
        <f t="shared" ca="1" si="8"/>
        <v>0</v>
      </c>
      <c r="M43" s="181">
        <f t="shared" ca="1" si="9"/>
        <v>263.43</v>
      </c>
      <c r="N43" s="179">
        <f t="shared" ca="1" si="10"/>
        <v>216.58171066173176</v>
      </c>
      <c r="O43" s="180">
        <f t="shared" ca="1" si="11"/>
        <v>42.358378796947953</v>
      </c>
      <c r="P43" s="180">
        <f t="shared" ca="1" si="12"/>
        <v>4.4798285413202752</v>
      </c>
      <c r="Q43" s="180">
        <f t="shared" ca="1" si="13"/>
        <v>0</v>
      </c>
      <c r="R43" s="181">
        <f t="shared" ca="1" si="14"/>
        <v>263.419918</v>
      </c>
      <c r="W43" s="46"/>
      <c r="X43" s="46">
        <v>43</v>
      </c>
    </row>
    <row r="44" spans="1:24">
      <c r="A44" s="61" t="s">
        <v>86</v>
      </c>
      <c r="B44" s="174">
        <f t="shared" ca="1" si="3"/>
        <v>339.75030199999998</v>
      </c>
      <c r="C44" s="179">
        <f t="shared" ca="1" si="15"/>
        <v>253.45372529199997</v>
      </c>
      <c r="D44" s="180">
        <f t="shared" ca="1" si="15"/>
        <v>81.641997570600012</v>
      </c>
      <c r="E44" s="180">
        <f t="shared" ca="1" si="15"/>
        <v>4.6545791373999998</v>
      </c>
      <c r="F44" s="181">
        <f t="shared" ca="1" si="15"/>
        <v>0</v>
      </c>
      <c r="G44" s="182">
        <f t="shared" ca="1" si="1"/>
        <v>248.65459999999999</v>
      </c>
      <c r="H44" s="182">
        <f t="shared" ca="1" si="2"/>
        <v>239.354918</v>
      </c>
      <c r="I44" s="183">
        <f t="shared" ca="1" si="5"/>
        <v>192.52</v>
      </c>
      <c r="J44" s="180">
        <f t="shared" ca="1" si="6"/>
        <v>42.35</v>
      </c>
      <c r="K44" s="180">
        <f t="shared" ca="1" si="7"/>
        <v>4.4800000000000004</v>
      </c>
      <c r="L44" s="180">
        <f t="shared" ca="1" si="8"/>
        <v>0</v>
      </c>
      <c r="M44" s="181">
        <f t="shared" ca="1" si="9"/>
        <v>239.35</v>
      </c>
      <c r="N44" s="179">
        <f t="shared" ca="1" si="10"/>
        <v>192.5239557692083</v>
      </c>
      <c r="O44" s="180">
        <f t="shared" ca="1" si="11"/>
        <v>42.35087017881763</v>
      </c>
      <c r="P44" s="180">
        <f t="shared" ca="1" si="12"/>
        <v>4.480092051974097</v>
      </c>
      <c r="Q44" s="180">
        <f t="shared" ca="1" si="13"/>
        <v>0</v>
      </c>
      <c r="R44" s="181">
        <f t="shared" ca="1" si="14"/>
        <v>239.35491800000005</v>
      </c>
      <c r="W44" s="46"/>
      <c r="X44" s="46">
        <v>44</v>
      </c>
    </row>
    <row r="45" spans="1:24">
      <c r="A45" s="61" t="s">
        <v>87</v>
      </c>
      <c r="B45" s="174">
        <f t="shared" ca="1" si="3"/>
        <v>339.75030199999998</v>
      </c>
      <c r="C45" s="179">
        <f t="shared" ca="1" si="15"/>
        <v>253.45372529199997</v>
      </c>
      <c r="D45" s="180">
        <f t="shared" ca="1" si="15"/>
        <v>81.641997570600012</v>
      </c>
      <c r="E45" s="180">
        <f t="shared" ca="1" si="15"/>
        <v>4.6545791373999998</v>
      </c>
      <c r="F45" s="181">
        <f t="shared" ca="1" si="15"/>
        <v>0</v>
      </c>
      <c r="G45" s="182">
        <f t="shared" ca="1" si="1"/>
        <v>274.65460000000002</v>
      </c>
      <c r="H45" s="182">
        <f t="shared" ca="1" si="2"/>
        <v>264.382518</v>
      </c>
      <c r="I45" s="183">
        <f t="shared" ca="1" si="5"/>
        <v>216.59</v>
      </c>
      <c r="J45" s="180">
        <f t="shared" ca="1" si="6"/>
        <v>43.32</v>
      </c>
      <c r="K45" s="180">
        <f t="shared" ca="1" si="7"/>
        <v>4.4800000000000004</v>
      </c>
      <c r="L45" s="180">
        <f t="shared" ca="1" si="8"/>
        <v>0</v>
      </c>
      <c r="M45" s="181">
        <f t="shared" ca="1" si="9"/>
        <v>264.39000000000004</v>
      </c>
      <c r="N45" s="179">
        <f t="shared" ca="1" si="10"/>
        <v>216.58387069715189</v>
      </c>
      <c r="O45" s="180">
        <f t="shared" ca="1" si="11"/>
        <v>43.318774082832171</v>
      </c>
      <c r="P45" s="180">
        <f t="shared" ca="1" si="12"/>
        <v>4.4798732200158851</v>
      </c>
      <c r="Q45" s="180">
        <f t="shared" ca="1" si="13"/>
        <v>0</v>
      </c>
      <c r="R45" s="181">
        <f t="shared" ca="1" si="14"/>
        <v>264.38251799999995</v>
      </c>
      <c r="W45" s="46"/>
      <c r="X45" s="46">
        <v>45</v>
      </c>
    </row>
    <row r="46" spans="1:24">
      <c r="A46" s="61" t="s">
        <v>88</v>
      </c>
      <c r="B46" s="174">
        <f t="shared" ca="1" si="3"/>
        <v>339.75030199999998</v>
      </c>
      <c r="C46" s="179">
        <f t="shared" ca="1" si="15"/>
        <v>253.45372529199997</v>
      </c>
      <c r="D46" s="180">
        <f t="shared" ca="1" si="15"/>
        <v>81.641997570600012</v>
      </c>
      <c r="E46" s="180">
        <f t="shared" ca="1" si="15"/>
        <v>4.6545791373999998</v>
      </c>
      <c r="F46" s="181">
        <f t="shared" ca="1" si="15"/>
        <v>0</v>
      </c>
      <c r="G46" s="182">
        <f t="shared" ca="1" si="1"/>
        <v>249.65459999999999</v>
      </c>
      <c r="H46" s="182">
        <f t="shared" ca="1" si="2"/>
        <v>240.31751800000001</v>
      </c>
      <c r="I46" s="183">
        <f t="shared" ca="1" si="5"/>
        <v>192.53</v>
      </c>
      <c r="J46" s="180">
        <f t="shared" ca="1" si="6"/>
        <v>43.32</v>
      </c>
      <c r="K46" s="180">
        <f t="shared" ca="1" si="7"/>
        <v>4.4800000000000004</v>
      </c>
      <c r="L46" s="180">
        <f t="shared" ca="1" si="8"/>
        <v>0</v>
      </c>
      <c r="M46" s="181">
        <f t="shared" ca="1" si="9"/>
        <v>240.32999999999998</v>
      </c>
      <c r="N46" s="179">
        <f t="shared" ca="1" si="10"/>
        <v>192.52000058477927</v>
      </c>
      <c r="O46" s="180">
        <f t="shared" ca="1" si="11"/>
        <v>43.317750092622646</v>
      </c>
      <c r="P46" s="180">
        <f t="shared" ca="1" si="12"/>
        <v>4.4797673225980947</v>
      </c>
      <c r="Q46" s="180">
        <f t="shared" ca="1" si="13"/>
        <v>0</v>
      </c>
      <c r="R46" s="181">
        <f t="shared" ca="1" si="14"/>
        <v>240.31751800000001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339.75030199999998</v>
      </c>
      <c r="C47" s="179">
        <f t="shared" ca="1" si="15"/>
        <v>253.45372529199997</v>
      </c>
      <c r="D47" s="180">
        <f t="shared" ca="1" si="15"/>
        <v>81.641997570600012</v>
      </c>
      <c r="E47" s="180">
        <f t="shared" ca="1" si="15"/>
        <v>4.6545791373999998</v>
      </c>
      <c r="F47" s="181">
        <f t="shared" ca="1" si="15"/>
        <v>0</v>
      </c>
      <c r="G47" s="182">
        <f t="shared" ca="1" si="1"/>
        <v>224.65459999999999</v>
      </c>
      <c r="H47" s="182">
        <f t="shared" ca="1" si="2"/>
        <v>216.25251800000001</v>
      </c>
      <c r="I47" s="183">
        <f t="shared" ca="1" si="5"/>
        <v>168.46</v>
      </c>
      <c r="J47" s="180">
        <f t="shared" ca="1" si="6"/>
        <v>43.32</v>
      </c>
      <c r="K47" s="180">
        <f t="shared" ca="1" si="7"/>
        <v>4.4800000000000004</v>
      </c>
      <c r="L47" s="180">
        <f t="shared" ca="1" si="8"/>
        <v>0</v>
      </c>
      <c r="M47" s="181">
        <f t="shared" ca="1" si="9"/>
        <v>216.26</v>
      </c>
      <c r="N47" s="179">
        <f t="shared" ca="1" si="10"/>
        <v>168.45417174826599</v>
      </c>
      <c r="O47" s="180">
        <f t="shared" ca="1" si="11"/>
        <v>43.31850124738741</v>
      </c>
      <c r="P47" s="180">
        <f t="shared" ca="1" si="12"/>
        <v>4.4798450043466209</v>
      </c>
      <c r="Q47" s="180">
        <f t="shared" ca="1" si="13"/>
        <v>0</v>
      </c>
      <c r="R47" s="181">
        <f t="shared" ca="1" si="14"/>
        <v>216.25251800000004</v>
      </c>
      <c r="W47" s="46"/>
      <c r="X47" s="46">
        <v>47</v>
      </c>
    </row>
    <row r="48" spans="1:24">
      <c r="A48" s="61" t="s">
        <v>90</v>
      </c>
      <c r="B48" s="174">
        <f t="shared" ca="1" si="3"/>
        <v>339.75030199999998</v>
      </c>
      <c r="C48" s="179">
        <f t="shared" ca="1" si="15"/>
        <v>253.45372529199997</v>
      </c>
      <c r="D48" s="180">
        <f t="shared" ca="1" si="15"/>
        <v>81.641997570600012</v>
      </c>
      <c r="E48" s="180">
        <f t="shared" ca="1" si="15"/>
        <v>4.6545791373999998</v>
      </c>
      <c r="F48" s="181">
        <f t="shared" ca="1" si="15"/>
        <v>0</v>
      </c>
      <c r="G48" s="182">
        <f t="shared" ca="1" si="1"/>
        <v>198</v>
      </c>
      <c r="H48" s="182">
        <f t="shared" ca="1" si="2"/>
        <v>190.59479999999999</v>
      </c>
      <c r="I48" s="183">
        <f t="shared" ca="1" si="5"/>
        <v>144.38999999999999</v>
      </c>
      <c r="J48" s="180">
        <f t="shared" ca="1" si="6"/>
        <v>43.32</v>
      </c>
      <c r="K48" s="180">
        <f t="shared" ca="1" si="7"/>
        <v>2.89</v>
      </c>
      <c r="L48" s="180">
        <f t="shared" ca="1" si="8"/>
        <v>0</v>
      </c>
      <c r="M48" s="181">
        <f t="shared" ca="1" si="9"/>
        <v>190.59999999999997</v>
      </c>
      <c r="N48" s="179">
        <f t="shared" ca="1" si="10"/>
        <v>144.38606071353621</v>
      </c>
      <c r="O48" s="180">
        <f t="shared" ca="1" si="11"/>
        <v>43.318818132214069</v>
      </c>
      <c r="P48" s="180">
        <f t="shared" ca="1" si="12"/>
        <v>2.8899211542497381</v>
      </c>
      <c r="Q48" s="180">
        <f t="shared" ca="1" si="13"/>
        <v>0</v>
      </c>
      <c r="R48" s="181">
        <f t="shared" ca="1" si="14"/>
        <v>190.59480000000002</v>
      </c>
      <c r="W48" s="46"/>
      <c r="X48" s="46">
        <v>48</v>
      </c>
    </row>
    <row r="49" spans="1:24">
      <c r="A49" s="61" t="s">
        <v>91</v>
      </c>
      <c r="B49" s="174">
        <f t="shared" ca="1" si="3"/>
        <v>339.75030199999998</v>
      </c>
      <c r="C49" s="179">
        <f t="shared" ca="1" si="15"/>
        <v>253.45372529199997</v>
      </c>
      <c r="D49" s="180">
        <f t="shared" ca="1" si="15"/>
        <v>81.641997570600012</v>
      </c>
      <c r="E49" s="180">
        <f t="shared" ca="1" si="15"/>
        <v>4.6545791373999998</v>
      </c>
      <c r="F49" s="181">
        <f t="shared" ca="1" si="15"/>
        <v>0</v>
      </c>
      <c r="G49" s="182">
        <f t="shared" ca="1" si="1"/>
        <v>196.742817</v>
      </c>
      <c r="H49" s="182">
        <f t="shared" ca="1" si="2"/>
        <v>189.384636</v>
      </c>
      <c r="I49" s="183">
        <f t="shared" ca="1" si="5"/>
        <v>140.97</v>
      </c>
      <c r="J49" s="180">
        <f t="shared" ca="1" si="6"/>
        <v>45.41</v>
      </c>
      <c r="K49" s="180">
        <f t="shared" ca="1" si="7"/>
        <v>3</v>
      </c>
      <c r="L49" s="180">
        <f t="shared" ca="1" si="8"/>
        <v>0</v>
      </c>
      <c r="M49" s="181">
        <f t="shared" ca="1" si="9"/>
        <v>189.38</v>
      </c>
      <c r="N49" s="179">
        <f t="shared" ca="1" si="10"/>
        <v>140.97345092892598</v>
      </c>
      <c r="O49" s="180">
        <f t="shared" ca="1" si="11"/>
        <v>45.411111631428874</v>
      </c>
      <c r="P49" s="180">
        <f t="shared" ca="1" si="12"/>
        <v>3.000073439645158</v>
      </c>
      <c r="Q49" s="180">
        <f t="shared" ca="1" si="13"/>
        <v>0</v>
      </c>
      <c r="R49" s="181">
        <f t="shared" ca="1" si="14"/>
        <v>189.384636</v>
      </c>
      <c r="W49" s="46"/>
      <c r="X49" s="46">
        <v>49</v>
      </c>
    </row>
    <row r="50" spans="1:24">
      <c r="A50" s="61" t="s">
        <v>92</v>
      </c>
      <c r="B50" s="174">
        <f t="shared" ca="1" si="3"/>
        <v>339.75030199999998</v>
      </c>
      <c r="C50" s="179">
        <f t="shared" ca="1" si="15"/>
        <v>253.45372529199997</v>
      </c>
      <c r="D50" s="180">
        <f t="shared" ca="1" si="15"/>
        <v>81.641997570600012</v>
      </c>
      <c r="E50" s="180">
        <f t="shared" ca="1" si="15"/>
        <v>4.6545791373999998</v>
      </c>
      <c r="F50" s="181">
        <f t="shared" ca="1" si="15"/>
        <v>0</v>
      </c>
      <c r="G50" s="182">
        <f t="shared" ca="1" si="1"/>
        <v>188.06577999999999</v>
      </c>
      <c r="H50" s="182">
        <f t="shared" ca="1" si="2"/>
        <v>181.03211999999999</v>
      </c>
      <c r="I50" s="183">
        <f t="shared" ca="1" si="5"/>
        <v>134.81</v>
      </c>
      <c r="J50" s="180">
        <f t="shared" ca="1" si="6"/>
        <v>43.33</v>
      </c>
      <c r="K50" s="180">
        <f t="shared" ca="1" si="7"/>
        <v>2.89</v>
      </c>
      <c r="L50" s="180">
        <f t="shared" ca="1" si="8"/>
        <v>0</v>
      </c>
      <c r="M50" s="181">
        <f t="shared" ca="1" si="9"/>
        <v>181.02999999999997</v>
      </c>
      <c r="N50" s="179">
        <f t="shared" ca="1" si="10"/>
        <v>134.81157872838759</v>
      </c>
      <c r="O50" s="180">
        <f t="shared" ca="1" si="11"/>
        <v>43.330507427498205</v>
      </c>
      <c r="P50" s="180">
        <f t="shared" ca="1" si="12"/>
        <v>2.8900338441142357</v>
      </c>
      <c r="Q50" s="180">
        <f t="shared" ca="1" si="13"/>
        <v>0</v>
      </c>
      <c r="R50" s="181">
        <f t="shared" ca="1" si="14"/>
        <v>181.03212000000005</v>
      </c>
      <c r="W50" s="46"/>
      <c r="X50" s="46">
        <v>50</v>
      </c>
    </row>
    <row r="51" spans="1:24">
      <c r="A51" s="61" t="s">
        <v>93</v>
      </c>
      <c r="B51" s="174">
        <f t="shared" ca="1" si="3"/>
        <v>339.75030199999998</v>
      </c>
      <c r="C51" s="179">
        <f t="shared" ca="1" si="15"/>
        <v>253.45372529199997</v>
      </c>
      <c r="D51" s="180">
        <f t="shared" ca="1" si="15"/>
        <v>81.641997570600012</v>
      </c>
      <c r="E51" s="180">
        <f t="shared" ca="1" si="15"/>
        <v>4.6545791373999998</v>
      </c>
      <c r="F51" s="181">
        <f t="shared" ca="1" si="15"/>
        <v>0</v>
      </c>
      <c r="G51" s="182">
        <f t="shared" ca="1" si="1"/>
        <v>188</v>
      </c>
      <c r="H51" s="182">
        <f t="shared" ca="1" si="2"/>
        <v>180.96879999999999</v>
      </c>
      <c r="I51" s="183">
        <f t="shared" ca="1" si="5"/>
        <v>134.76</v>
      </c>
      <c r="J51" s="180">
        <f t="shared" ca="1" si="6"/>
        <v>43.32</v>
      </c>
      <c r="K51" s="180">
        <f t="shared" ca="1" si="7"/>
        <v>2.89</v>
      </c>
      <c r="L51" s="180">
        <f t="shared" ca="1" si="8"/>
        <v>0</v>
      </c>
      <c r="M51" s="181">
        <f t="shared" ca="1" si="9"/>
        <v>180.96999999999997</v>
      </c>
      <c r="N51" s="179">
        <f t="shared" ca="1" si="10"/>
        <v>134.75910641542796</v>
      </c>
      <c r="O51" s="180">
        <f t="shared" ca="1" si="11"/>
        <v>43.319712747969284</v>
      </c>
      <c r="P51" s="180">
        <f t="shared" ca="1" si="12"/>
        <v>2.8899808366027524</v>
      </c>
      <c r="Q51" s="180">
        <f t="shared" ca="1" si="13"/>
        <v>0</v>
      </c>
      <c r="R51" s="181">
        <f t="shared" ca="1" si="14"/>
        <v>180.96879999999999</v>
      </c>
      <c r="W51" s="46"/>
      <c r="X51" s="46">
        <v>51</v>
      </c>
    </row>
    <row r="52" spans="1:24">
      <c r="A52" s="61" t="s">
        <v>94</v>
      </c>
      <c r="B52" s="174">
        <f t="shared" ca="1" si="3"/>
        <v>339.75030199999998</v>
      </c>
      <c r="C52" s="179">
        <f t="shared" ca="1" si="15"/>
        <v>253.45372529199997</v>
      </c>
      <c r="D52" s="180">
        <f t="shared" ca="1" si="15"/>
        <v>81.641997570600012</v>
      </c>
      <c r="E52" s="180">
        <f t="shared" ca="1" si="15"/>
        <v>4.6545791373999998</v>
      </c>
      <c r="F52" s="181">
        <f t="shared" ca="1" si="15"/>
        <v>0</v>
      </c>
      <c r="G52" s="182">
        <f t="shared" ca="1" si="1"/>
        <v>188</v>
      </c>
      <c r="H52" s="182">
        <f t="shared" ca="1" si="2"/>
        <v>180.96879999999999</v>
      </c>
      <c r="I52" s="183">
        <f t="shared" ca="1" si="5"/>
        <v>134.76</v>
      </c>
      <c r="J52" s="180">
        <f t="shared" ca="1" si="6"/>
        <v>43.32</v>
      </c>
      <c r="K52" s="180">
        <f t="shared" ca="1" si="7"/>
        <v>2.89</v>
      </c>
      <c r="L52" s="180">
        <f t="shared" ca="1" si="8"/>
        <v>0</v>
      </c>
      <c r="M52" s="181">
        <f t="shared" ca="1" si="9"/>
        <v>180.96999999999997</v>
      </c>
      <c r="N52" s="179">
        <f t="shared" ca="1" si="10"/>
        <v>134.75910641542796</v>
      </c>
      <c r="O52" s="180">
        <f t="shared" ca="1" si="11"/>
        <v>43.319712747969284</v>
      </c>
      <c r="P52" s="180">
        <f t="shared" ca="1" si="12"/>
        <v>2.8899808366027524</v>
      </c>
      <c r="Q52" s="180">
        <f t="shared" ca="1" si="13"/>
        <v>0</v>
      </c>
      <c r="R52" s="181">
        <f t="shared" ca="1" si="14"/>
        <v>180.96879999999999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339.75030199999998</v>
      </c>
      <c r="C53" s="179">
        <f t="shared" ca="1" si="15"/>
        <v>253.45372529199997</v>
      </c>
      <c r="D53" s="180">
        <f t="shared" ca="1" si="15"/>
        <v>81.641997570600012</v>
      </c>
      <c r="E53" s="180">
        <f t="shared" ca="1" si="15"/>
        <v>4.6545791373999998</v>
      </c>
      <c r="F53" s="181">
        <f t="shared" ca="1" si="15"/>
        <v>0</v>
      </c>
      <c r="G53" s="182">
        <f t="shared" ca="1" si="1"/>
        <v>188</v>
      </c>
      <c r="H53" s="182">
        <f t="shared" ca="1" si="2"/>
        <v>180.96879999999999</v>
      </c>
      <c r="I53" s="183">
        <f t="shared" ca="1" si="5"/>
        <v>134.76</v>
      </c>
      <c r="J53" s="180">
        <f t="shared" ca="1" si="6"/>
        <v>43.32</v>
      </c>
      <c r="K53" s="180">
        <f t="shared" ca="1" si="7"/>
        <v>2.89</v>
      </c>
      <c r="L53" s="180">
        <f t="shared" ca="1" si="8"/>
        <v>0</v>
      </c>
      <c r="M53" s="181">
        <f t="shared" ca="1" si="9"/>
        <v>180.96999999999997</v>
      </c>
      <c r="N53" s="179">
        <f t="shared" ca="1" si="10"/>
        <v>134.75910641542796</v>
      </c>
      <c r="O53" s="180">
        <f t="shared" ca="1" si="11"/>
        <v>43.319712747969284</v>
      </c>
      <c r="P53" s="180">
        <f t="shared" ca="1" si="12"/>
        <v>2.8899808366027524</v>
      </c>
      <c r="Q53" s="180">
        <f t="shared" ca="1" si="13"/>
        <v>0</v>
      </c>
      <c r="R53" s="181">
        <f t="shared" ca="1" si="14"/>
        <v>180.96879999999999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339.75030199999998</v>
      </c>
      <c r="C54" s="179">
        <f t="shared" ca="1" si="15"/>
        <v>253.45372529199997</v>
      </c>
      <c r="D54" s="180">
        <f t="shared" ca="1" si="15"/>
        <v>81.641997570600012</v>
      </c>
      <c r="E54" s="180">
        <f t="shared" ca="1" si="15"/>
        <v>4.6545791373999998</v>
      </c>
      <c r="F54" s="181">
        <f t="shared" ca="1" si="15"/>
        <v>0</v>
      </c>
      <c r="G54" s="182">
        <f t="shared" ca="1" si="1"/>
        <v>188</v>
      </c>
      <c r="H54" s="182">
        <f t="shared" ca="1" si="2"/>
        <v>180.96879999999999</v>
      </c>
      <c r="I54" s="183">
        <f t="shared" ca="1" si="5"/>
        <v>134.76</v>
      </c>
      <c r="J54" s="180">
        <f t="shared" ca="1" si="6"/>
        <v>43.32</v>
      </c>
      <c r="K54" s="180">
        <f t="shared" ca="1" si="7"/>
        <v>2.89</v>
      </c>
      <c r="L54" s="180">
        <f t="shared" ca="1" si="8"/>
        <v>0</v>
      </c>
      <c r="M54" s="181">
        <f t="shared" ca="1" si="9"/>
        <v>180.96999999999997</v>
      </c>
      <c r="N54" s="179">
        <f t="shared" ca="1" si="10"/>
        <v>134.75910641542796</v>
      </c>
      <c r="O54" s="180">
        <f t="shared" ca="1" si="11"/>
        <v>43.319712747969284</v>
      </c>
      <c r="P54" s="180">
        <f t="shared" ca="1" si="12"/>
        <v>2.8899808366027524</v>
      </c>
      <c r="Q54" s="180">
        <f t="shared" ca="1" si="13"/>
        <v>0</v>
      </c>
      <c r="R54" s="181">
        <f t="shared" ca="1" si="14"/>
        <v>180.96879999999999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339.75030199999998</v>
      </c>
      <c r="C55" s="179">
        <f t="shared" ca="1" si="15"/>
        <v>253.45372529199997</v>
      </c>
      <c r="D55" s="180">
        <f t="shared" ca="1" si="15"/>
        <v>81.641997570600012</v>
      </c>
      <c r="E55" s="180">
        <f t="shared" ca="1" si="15"/>
        <v>4.6545791373999998</v>
      </c>
      <c r="F55" s="181">
        <f t="shared" ca="1" si="15"/>
        <v>0</v>
      </c>
      <c r="G55" s="182">
        <f t="shared" ca="1" si="1"/>
        <v>188</v>
      </c>
      <c r="H55" s="182">
        <f t="shared" ca="1" si="2"/>
        <v>180.96879999999999</v>
      </c>
      <c r="I55" s="183">
        <f t="shared" ca="1" si="5"/>
        <v>134.76</v>
      </c>
      <c r="J55" s="180">
        <f t="shared" ca="1" si="6"/>
        <v>43.32</v>
      </c>
      <c r="K55" s="180">
        <f t="shared" ca="1" si="7"/>
        <v>2.89</v>
      </c>
      <c r="L55" s="180">
        <f t="shared" ca="1" si="8"/>
        <v>0</v>
      </c>
      <c r="M55" s="181">
        <f t="shared" ca="1" si="9"/>
        <v>180.96999999999997</v>
      </c>
      <c r="N55" s="179">
        <f t="shared" ca="1" si="10"/>
        <v>134.75910641542796</v>
      </c>
      <c r="O55" s="180">
        <f t="shared" ca="1" si="11"/>
        <v>43.319712747969284</v>
      </c>
      <c r="P55" s="180">
        <f t="shared" ca="1" si="12"/>
        <v>2.8899808366027524</v>
      </c>
      <c r="Q55" s="180">
        <f t="shared" ca="1" si="13"/>
        <v>0</v>
      </c>
      <c r="R55" s="181">
        <f t="shared" ca="1" si="14"/>
        <v>180.96879999999999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339.75030199999998</v>
      </c>
      <c r="C56" s="179">
        <f t="shared" ca="1" si="15"/>
        <v>253.45372529199997</v>
      </c>
      <c r="D56" s="180">
        <f t="shared" ca="1" si="15"/>
        <v>81.641997570600012</v>
      </c>
      <c r="E56" s="180">
        <f t="shared" ca="1" si="15"/>
        <v>4.6545791373999998</v>
      </c>
      <c r="F56" s="181">
        <f t="shared" ca="1" si="15"/>
        <v>0</v>
      </c>
      <c r="G56" s="182">
        <f t="shared" ca="1" si="1"/>
        <v>188</v>
      </c>
      <c r="H56" s="182">
        <f t="shared" ca="1" si="2"/>
        <v>180.96879999999999</v>
      </c>
      <c r="I56" s="183">
        <f t="shared" ca="1" si="5"/>
        <v>134.76</v>
      </c>
      <c r="J56" s="180">
        <f t="shared" ca="1" si="6"/>
        <v>43.32</v>
      </c>
      <c r="K56" s="180">
        <f t="shared" ca="1" si="7"/>
        <v>2.89</v>
      </c>
      <c r="L56" s="180">
        <f t="shared" ca="1" si="8"/>
        <v>0</v>
      </c>
      <c r="M56" s="181">
        <f t="shared" ca="1" si="9"/>
        <v>180.96999999999997</v>
      </c>
      <c r="N56" s="179">
        <f t="shared" ca="1" si="10"/>
        <v>134.75910641542796</v>
      </c>
      <c r="O56" s="180">
        <f t="shared" ca="1" si="11"/>
        <v>43.319712747969284</v>
      </c>
      <c r="P56" s="180">
        <f t="shared" ca="1" si="12"/>
        <v>2.8899808366027524</v>
      </c>
      <c r="Q56" s="180">
        <f t="shared" ca="1" si="13"/>
        <v>0</v>
      </c>
      <c r="R56" s="181">
        <f t="shared" ca="1" si="14"/>
        <v>180.96879999999999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339.75030199999998</v>
      </c>
      <c r="C57" s="179">
        <f t="shared" ca="1" si="15"/>
        <v>253.45372529199997</v>
      </c>
      <c r="D57" s="180">
        <f t="shared" ca="1" si="15"/>
        <v>81.641997570600012</v>
      </c>
      <c r="E57" s="180">
        <f t="shared" ca="1" si="15"/>
        <v>4.6545791373999998</v>
      </c>
      <c r="F57" s="181">
        <f t="shared" ca="1" si="15"/>
        <v>0</v>
      </c>
      <c r="G57" s="182">
        <f t="shared" ca="1" si="1"/>
        <v>188</v>
      </c>
      <c r="H57" s="182">
        <f t="shared" ca="1" si="2"/>
        <v>180.96879999999999</v>
      </c>
      <c r="I57" s="183">
        <f t="shared" ca="1" si="5"/>
        <v>134.76</v>
      </c>
      <c r="J57" s="180">
        <f t="shared" ca="1" si="6"/>
        <v>43.32</v>
      </c>
      <c r="K57" s="180">
        <f t="shared" ca="1" si="7"/>
        <v>2.89</v>
      </c>
      <c r="L57" s="180">
        <f t="shared" ca="1" si="8"/>
        <v>0</v>
      </c>
      <c r="M57" s="181">
        <f t="shared" ca="1" si="9"/>
        <v>180.96999999999997</v>
      </c>
      <c r="N57" s="179">
        <f t="shared" ca="1" si="10"/>
        <v>134.75910641542796</v>
      </c>
      <c r="O57" s="180">
        <f t="shared" ca="1" si="11"/>
        <v>43.319712747969284</v>
      </c>
      <c r="P57" s="180">
        <f t="shared" ca="1" si="12"/>
        <v>2.8899808366027524</v>
      </c>
      <c r="Q57" s="180">
        <f t="shared" ca="1" si="13"/>
        <v>0</v>
      </c>
      <c r="R57" s="181">
        <f t="shared" ca="1" si="14"/>
        <v>180.96879999999999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339.75030199999998</v>
      </c>
      <c r="C58" s="179">
        <f t="shared" ca="1" si="15"/>
        <v>253.45372529199997</v>
      </c>
      <c r="D58" s="180">
        <f t="shared" ca="1" si="15"/>
        <v>81.641997570600012</v>
      </c>
      <c r="E58" s="180">
        <f t="shared" ca="1" si="15"/>
        <v>4.6545791373999998</v>
      </c>
      <c r="F58" s="181">
        <f t="shared" ca="1" si="15"/>
        <v>0</v>
      </c>
      <c r="G58" s="182">
        <f t="shared" ca="1" si="1"/>
        <v>188</v>
      </c>
      <c r="H58" s="182">
        <f t="shared" ca="1" si="2"/>
        <v>180.96879999999999</v>
      </c>
      <c r="I58" s="183">
        <f t="shared" ca="1" si="5"/>
        <v>134.76</v>
      </c>
      <c r="J58" s="180">
        <f t="shared" ca="1" si="6"/>
        <v>43.32</v>
      </c>
      <c r="K58" s="180">
        <f t="shared" ca="1" si="7"/>
        <v>2.89</v>
      </c>
      <c r="L58" s="180">
        <f t="shared" ca="1" si="8"/>
        <v>0</v>
      </c>
      <c r="M58" s="181">
        <f t="shared" ca="1" si="9"/>
        <v>180.96999999999997</v>
      </c>
      <c r="N58" s="179">
        <f t="shared" ca="1" si="10"/>
        <v>134.75910641542796</v>
      </c>
      <c r="O58" s="180">
        <f t="shared" ca="1" si="11"/>
        <v>43.319712747969284</v>
      </c>
      <c r="P58" s="180">
        <f t="shared" ca="1" si="12"/>
        <v>2.8899808366027524</v>
      </c>
      <c r="Q58" s="180">
        <f t="shared" ca="1" si="13"/>
        <v>0</v>
      </c>
      <c r="R58" s="181">
        <f t="shared" ca="1" si="14"/>
        <v>180.96879999999999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339.75030199999998</v>
      </c>
      <c r="C59" s="179">
        <f t="shared" ca="1" si="15"/>
        <v>253.45372529199997</v>
      </c>
      <c r="D59" s="180">
        <f t="shared" ca="1" si="15"/>
        <v>81.641997570600012</v>
      </c>
      <c r="E59" s="180">
        <f t="shared" ca="1" si="15"/>
        <v>4.6545791373999998</v>
      </c>
      <c r="F59" s="181">
        <f t="shared" ca="1" si="15"/>
        <v>0</v>
      </c>
      <c r="G59" s="182">
        <f t="shared" ca="1" si="1"/>
        <v>188</v>
      </c>
      <c r="H59" s="182">
        <f t="shared" ca="1" si="2"/>
        <v>180.96879999999999</v>
      </c>
      <c r="I59" s="183">
        <f t="shared" ca="1" si="5"/>
        <v>134.76</v>
      </c>
      <c r="J59" s="180">
        <f t="shared" ca="1" si="6"/>
        <v>43.32</v>
      </c>
      <c r="K59" s="180">
        <f t="shared" ca="1" si="7"/>
        <v>2.89</v>
      </c>
      <c r="L59" s="180">
        <f t="shared" ca="1" si="8"/>
        <v>0</v>
      </c>
      <c r="M59" s="181">
        <f t="shared" ca="1" si="9"/>
        <v>180.96999999999997</v>
      </c>
      <c r="N59" s="179">
        <f t="shared" ca="1" si="10"/>
        <v>134.75910641542796</v>
      </c>
      <c r="O59" s="180">
        <f t="shared" ca="1" si="11"/>
        <v>43.319712747969284</v>
      </c>
      <c r="P59" s="180">
        <f t="shared" ca="1" si="12"/>
        <v>2.8899808366027524</v>
      </c>
      <c r="Q59" s="180">
        <f t="shared" ca="1" si="13"/>
        <v>0</v>
      </c>
      <c r="R59" s="181">
        <f t="shared" ca="1" si="14"/>
        <v>180.96879999999999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339.75030199999998</v>
      </c>
      <c r="C60" s="179">
        <f t="shared" ca="1" si="15"/>
        <v>253.45372529199997</v>
      </c>
      <c r="D60" s="180">
        <f t="shared" ca="1" si="15"/>
        <v>81.641997570600012</v>
      </c>
      <c r="E60" s="180">
        <f t="shared" ca="1" si="15"/>
        <v>4.6545791373999998</v>
      </c>
      <c r="F60" s="181">
        <f t="shared" ca="1" si="15"/>
        <v>0</v>
      </c>
      <c r="G60" s="182">
        <f t="shared" ca="1" si="1"/>
        <v>188</v>
      </c>
      <c r="H60" s="182">
        <f t="shared" ca="1" si="2"/>
        <v>180.96879999999999</v>
      </c>
      <c r="I60" s="183">
        <f t="shared" ca="1" si="5"/>
        <v>134.76</v>
      </c>
      <c r="J60" s="180">
        <f t="shared" ca="1" si="6"/>
        <v>43.32</v>
      </c>
      <c r="K60" s="180">
        <f t="shared" ca="1" si="7"/>
        <v>2.89</v>
      </c>
      <c r="L60" s="180">
        <f t="shared" ca="1" si="8"/>
        <v>0</v>
      </c>
      <c r="M60" s="181">
        <f t="shared" ca="1" si="9"/>
        <v>180.96999999999997</v>
      </c>
      <c r="N60" s="179">
        <f t="shared" ca="1" si="10"/>
        <v>134.75910641542796</v>
      </c>
      <c r="O60" s="180">
        <f t="shared" ca="1" si="11"/>
        <v>43.319712747969284</v>
      </c>
      <c r="P60" s="180">
        <f t="shared" ca="1" si="12"/>
        <v>2.8899808366027524</v>
      </c>
      <c r="Q60" s="180">
        <f t="shared" ca="1" si="13"/>
        <v>0</v>
      </c>
      <c r="R60" s="181">
        <f t="shared" ca="1" si="14"/>
        <v>180.96879999999999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339.75030199999998</v>
      </c>
      <c r="C61" s="179">
        <f t="shared" ca="1" si="15"/>
        <v>253.45372529199997</v>
      </c>
      <c r="D61" s="180">
        <f t="shared" ca="1" si="15"/>
        <v>81.641997570600012</v>
      </c>
      <c r="E61" s="180">
        <f t="shared" ca="1" si="15"/>
        <v>4.6545791373999998</v>
      </c>
      <c r="F61" s="181">
        <f t="shared" ca="1" si="15"/>
        <v>0</v>
      </c>
      <c r="G61" s="182">
        <f t="shared" ca="1" si="1"/>
        <v>188</v>
      </c>
      <c r="H61" s="182">
        <f t="shared" ca="1" si="2"/>
        <v>180.96879999999999</v>
      </c>
      <c r="I61" s="183">
        <f t="shared" ca="1" si="5"/>
        <v>134.76</v>
      </c>
      <c r="J61" s="180">
        <f t="shared" ca="1" si="6"/>
        <v>43.32</v>
      </c>
      <c r="K61" s="180">
        <f t="shared" ca="1" si="7"/>
        <v>2.89</v>
      </c>
      <c r="L61" s="180">
        <f t="shared" ca="1" si="8"/>
        <v>0</v>
      </c>
      <c r="M61" s="181">
        <f t="shared" ca="1" si="9"/>
        <v>180.96999999999997</v>
      </c>
      <c r="N61" s="179">
        <f t="shared" ca="1" si="10"/>
        <v>134.75910641542796</v>
      </c>
      <c r="O61" s="180">
        <f t="shared" ca="1" si="11"/>
        <v>43.319712747969284</v>
      </c>
      <c r="P61" s="180">
        <f t="shared" ca="1" si="12"/>
        <v>2.8899808366027524</v>
      </c>
      <c r="Q61" s="180">
        <f t="shared" ca="1" si="13"/>
        <v>0</v>
      </c>
      <c r="R61" s="181">
        <f t="shared" ca="1" si="14"/>
        <v>180.96879999999999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339.75030199999998</v>
      </c>
      <c r="C62" s="179">
        <f t="shared" ca="1" si="15"/>
        <v>253.45372529199997</v>
      </c>
      <c r="D62" s="180">
        <f t="shared" ca="1" si="15"/>
        <v>81.641997570600012</v>
      </c>
      <c r="E62" s="180">
        <f t="shared" ca="1" si="15"/>
        <v>4.6545791373999998</v>
      </c>
      <c r="F62" s="181">
        <f t="shared" ca="1" si="15"/>
        <v>0</v>
      </c>
      <c r="G62" s="182">
        <f t="shared" ca="1" si="1"/>
        <v>188</v>
      </c>
      <c r="H62" s="182">
        <f t="shared" ca="1" si="2"/>
        <v>180.96879999999999</v>
      </c>
      <c r="I62" s="183">
        <f t="shared" ca="1" si="5"/>
        <v>134.76</v>
      </c>
      <c r="J62" s="180">
        <f t="shared" ca="1" si="6"/>
        <v>43.32</v>
      </c>
      <c r="K62" s="180">
        <f t="shared" ca="1" si="7"/>
        <v>2.89</v>
      </c>
      <c r="L62" s="180">
        <f t="shared" ca="1" si="8"/>
        <v>0</v>
      </c>
      <c r="M62" s="181">
        <f t="shared" ca="1" si="9"/>
        <v>180.96999999999997</v>
      </c>
      <c r="N62" s="179">
        <f t="shared" ca="1" si="10"/>
        <v>134.75910641542796</v>
      </c>
      <c r="O62" s="180">
        <f t="shared" ca="1" si="11"/>
        <v>43.319712747969284</v>
      </c>
      <c r="P62" s="180">
        <f t="shared" ca="1" si="12"/>
        <v>2.8899808366027524</v>
      </c>
      <c r="Q62" s="180">
        <f t="shared" ca="1" si="13"/>
        <v>0</v>
      </c>
      <c r="R62" s="181">
        <f t="shared" ca="1" si="14"/>
        <v>180.96879999999999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339.75030199999998</v>
      </c>
      <c r="C63" s="179">
        <f t="shared" ca="1" si="15"/>
        <v>253.45372529199997</v>
      </c>
      <c r="D63" s="180">
        <f t="shared" ca="1" si="15"/>
        <v>81.641997570600012</v>
      </c>
      <c r="E63" s="180">
        <f t="shared" ca="1" si="15"/>
        <v>4.6545791373999998</v>
      </c>
      <c r="F63" s="181">
        <f t="shared" ca="1" si="15"/>
        <v>0</v>
      </c>
      <c r="G63" s="182">
        <f t="shared" ca="1" si="1"/>
        <v>197.858746</v>
      </c>
      <c r="H63" s="182">
        <f t="shared" ca="1" si="2"/>
        <v>190.45882900000001</v>
      </c>
      <c r="I63" s="183">
        <f t="shared" ca="1" si="5"/>
        <v>148.52000000000001</v>
      </c>
      <c r="J63" s="180">
        <f t="shared" ca="1" si="6"/>
        <v>39.32</v>
      </c>
      <c r="K63" s="180">
        <f t="shared" ca="1" si="7"/>
        <v>2.62</v>
      </c>
      <c r="L63" s="180">
        <f t="shared" ca="1" si="8"/>
        <v>0</v>
      </c>
      <c r="M63" s="181">
        <f t="shared" ca="1" si="9"/>
        <v>190.46</v>
      </c>
      <c r="N63" s="179">
        <f t="shared" ca="1" si="10"/>
        <v>148.51908685855298</v>
      </c>
      <c r="O63" s="180">
        <f t="shared" ca="1" si="11"/>
        <v>39.319758249921243</v>
      </c>
      <c r="P63" s="180">
        <f t="shared" ca="1" si="12"/>
        <v>2.6199838915257798</v>
      </c>
      <c r="Q63" s="180">
        <f t="shared" ca="1" si="13"/>
        <v>0</v>
      </c>
      <c r="R63" s="181">
        <f t="shared" ca="1" si="14"/>
        <v>190.45882900000001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339.75030199999998</v>
      </c>
      <c r="C64" s="179">
        <f t="shared" ca="1" si="15"/>
        <v>253.45372529199997</v>
      </c>
      <c r="D64" s="180">
        <f t="shared" ca="1" si="15"/>
        <v>81.641997570600012</v>
      </c>
      <c r="E64" s="180">
        <f t="shared" ca="1" si="15"/>
        <v>4.6545791373999998</v>
      </c>
      <c r="F64" s="181">
        <f t="shared" ca="1" si="15"/>
        <v>0</v>
      </c>
      <c r="G64" s="182">
        <f t="shared" ca="1" si="1"/>
        <v>217.669005</v>
      </c>
      <c r="H64" s="182">
        <f t="shared" ca="1" si="2"/>
        <v>209.52818400000001</v>
      </c>
      <c r="I64" s="183">
        <f t="shared" ca="1" si="5"/>
        <v>168.98</v>
      </c>
      <c r="J64" s="180">
        <f t="shared" ca="1" si="6"/>
        <v>38.020000000000003</v>
      </c>
      <c r="K64" s="180">
        <f t="shared" ca="1" si="7"/>
        <v>2.5299999999999998</v>
      </c>
      <c r="L64" s="180">
        <f t="shared" ca="1" si="8"/>
        <v>0</v>
      </c>
      <c r="M64" s="181">
        <f t="shared" ca="1" si="9"/>
        <v>209.53</v>
      </c>
      <c r="N64" s="179">
        <f t="shared" ca="1" si="10"/>
        <v>168.97853544752542</v>
      </c>
      <c r="O64" s="180">
        <f t="shared" ca="1" si="11"/>
        <v>38.019670480026733</v>
      </c>
      <c r="P64" s="180">
        <f t="shared" ca="1" si="12"/>
        <v>2.5299780724478595</v>
      </c>
      <c r="Q64" s="180">
        <f t="shared" ca="1" si="13"/>
        <v>0</v>
      </c>
      <c r="R64" s="181">
        <f t="shared" ca="1" si="14"/>
        <v>209.52818399999998</v>
      </c>
      <c r="W64" s="46"/>
      <c r="X64" s="46">
        <v>64</v>
      </c>
    </row>
    <row r="65" spans="1:24">
      <c r="A65" s="61" t="s">
        <v>107</v>
      </c>
      <c r="B65" s="174">
        <f t="shared" ca="1" si="3"/>
        <v>339.75030199999998</v>
      </c>
      <c r="C65" s="179">
        <f t="shared" ca="1" si="15"/>
        <v>253.45372529199997</v>
      </c>
      <c r="D65" s="180">
        <f t="shared" ca="1" si="15"/>
        <v>81.641997570600012</v>
      </c>
      <c r="E65" s="180">
        <f t="shared" ca="1" si="15"/>
        <v>4.6545791373999998</v>
      </c>
      <c r="F65" s="181">
        <f t="shared" ca="1" si="15"/>
        <v>0</v>
      </c>
      <c r="G65" s="182">
        <f t="shared" ca="1" si="1"/>
        <v>237.52151000000001</v>
      </c>
      <c r="H65" s="182">
        <f t="shared" ca="1" si="2"/>
        <v>228.638206</v>
      </c>
      <c r="I65" s="183">
        <f t="shared" ca="1" si="5"/>
        <v>189.16</v>
      </c>
      <c r="J65" s="180">
        <f t="shared" ca="1" si="6"/>
        <v>37.01</v>
      </c>
      <c r="K65" s="180">
        <f t="shared" ca="1" si="7"/>
        <v>2.4700000000000002</v>
      </c>
      <c r="L65" s="180">
        <f t="shared" ca="1" si="8"/>
        <v>0</v>
      </c>
      <c r="M65" s="181">
        <f t="shared" ca="1" si="9"/>
        <v>228.64</v>
      </c>
      <c r="N65" s="179">
        <f t="shared" ca="1" si="10"/>
        <v>189.15851577571729</v>
      </c>
      <c r="O65" s="180">
        <f t="shared" ca="1" si="11"/>
        <v>37.009709604881039</v>
      </c>
      <c r="P65" s="180">
        <f t="shared" ca="1" si="12"/>
        <v>2.4699806194016798</v>
      </c>
      <c r="Q65" s="180">
        <f t="shared" ca="1" si="13"/>
        <v>0</v>
      </c>
      <c r="R65" s="181">
        <f t="shared" ca="1" si="14"/>
        <v>228.638206</v>
      </c>
      <c r="W65" s="46"/>
      <c r="X65" s="46">
        <v>65</v>
      </c>
    </row>
    <row r="66" spans="1:24">
      <c r="A66" s="61" t="s">
        <v>108</v>
      </c>
      <c r="B66" s="174">
        <f t="shared" ca="1" si="3"/>
        <v>339.75030199999998</v>
      </c>
      <c r="C66" s="179">
        <f t="shared" ca="1" si="15"/>
        <v>253.45372529199997</v>
      </c>
      <c r="D66" s="180">
        <f t="shared" ca="1" si="15"/>
        <v>81.641997570600012</v>
      </c>
      <c r="E66" s="180">
        <f t="shared" ca="1" si="15"/>
        <v>4.6545791373999998</v>
      </c>
      <c r="F66" s="181">
        <f t="shared" ca="1" si="15"/>
        <v>0</v>
      </c>
      <c r="G66" s="182">
        <f t="shared" ca="1" si="1"/>
        <v>257.392988</v>
      </c>
      <c r="H66" s="182">
        <f t="shared" ca="1" si="2"/>
        <v>247.76649</v>
      </c>
      <c r="I66" s="183">
        <f t="shared" ca="1" si="5"/>
        <v>208.32</v>
      </c>
      <c r="J66" s="180">
        <f t="shared" ca="1" si="6"/>
        <v>36.99</v>
      </c>
      <c r="K66" s="180">
        <f t="shared" ca="1" si="7"/>
        <v>2.4700000000000002</v>
      </c>
      <c r="L66" s="180">
        <f t="shared" ca="1" si="8"/>
        <v>0</v>
      </c>
      <c r="M66" s="181">
        <f t="shared" ca="1" si="9"/>
        <v>247.78</v>
      </c>
      <c r="N66" s="179">
        <f t="shared" ca="1" si="10"/>
        <v>208.30864152393252</v>
      </c>
      <c r="O66" s="180">
        <f t="shared" ca="1" si="11"/>
        <v>36.987983150778916</v>
      </c>
      <c r="P66" s="180">
        <f t="shared" ca="1" si="12"/>
        <v>2.4698653252885627</v>
      </c>
      <c r="Q66" s="180">
        <f t="shared" ca="1" si="13"/>
        <v>0</v>
      </c>
      <c r="R66" s="181">
        <f t="shared" ca="1" si="14"/>
        <v>247.76649</v>
      </c>
      <c r="W66" s="46"/>
      <c r="X66" s="46">
        <v>66</v>
      </c>
    </row>
    <row r="67" spans="1:24">
      <c r="A67" s="61" t="s">
        <v>109</v>
      </c>
      <c r="B67" s="174">
        <f t="shared" ca="1" si="3"/>
        <v>339.75030199999998</v>
      </c>
      <c r="C67" s="179">
        <f t="shared" ca="1" si="15"/>
        <v>253.45372529199997</v>
      </c>
      <c r="D67" s="180">
        <f t="shared" ca="1" si="15"/>
        <v>81.641997570600012</v>
      </c>
      <c r="E67" s="180">
        <f t="shared" ca="1" si="15"/>
        <v>4.6545791373999998</v>
      </c>
      <c r="F67" s="181">
        <f t="shared" ca="1" si="15"/>
        <v>0</v>
      </c>
      <c r="G67" s="182">
        <f t="shared" ref="G67:G98" ca="1" si="16">INDIRECT("ISGS_exbus!" &amp; $V$3 &amp; X67)</f>
        <v>272.976946</v>
      </c>
      <c r="H67" s="182">
        <f t="shared" ref="H67:H98" ca="1" si="17">INDIRECT("ISGS_Delhi_pp!" &amp; $V$3 &amp; X67)</f>
        <v>262.767608</v>
      </c>
      <c r="I67" s="183">
        <f t="shared" ca="1" si="5"/>
        <v>220.93</v>
      </c>
      <c r="J67" s="180">
        <f t="shared" ca="1" si="6"/>
        <v>39.229999999999997</v>
      </c>
      <c r="K67" s="180">
        <f t="shared" ca="1" si="7"/>
        <v>2.62</v>
      </c>
      <c r="L67" s="180">
        <f t="shared" ca="1" si="8"/>
        <v>0</v>
      </c>
      <c r="M67" s="181">
        <f t="shared" ca="1" si="9"/>
        <v>262.78000000000003</v>
      </c>
      <c r="N67" s="179">
        <f t="shared" ca="1" si="10"/>
        <v>220.91958153375444</v>
      </c>
      <c r="O67" s="180">
        <f t="shared" ca="1" si="11"/>
        <v>39.22815001841844</v>
      </c>
      <c r="P67" s="180">
        <f t="shared" ca="1" si="12"/>
        <v>2.6198764478270795</v>
      </c>
      <c r="Q67" s="180">
        <f t="shared" ca="1" si="13"/>
        <v>0</v>
      </c>
      <c r="R67" s="181">
        <f t="shared" ca="1" si="14"/>
        <v>262.767608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339.75030199999998</v>
      </c>
      <c r="C68" s="179">
        <f t="shared" ref="C68:F98" ca="1" si="19">$B68*C$1/100</f>
        <v>253.45372529199997</v>
      </c>
      <c r="D68" s="180">
        <f t="shared" ca="1" si="19"/>
        <v>81.641997570600012</v>
      </c>
      <c r="E68" s="180">
        <f t="shared" ca="1" si="19"/>
        <v>4.6545791373999998</v>
      </c>
      <c r="F68" s="181">
        <f t="shared" ca="1" si="19"/>
        <v>0</v>
      </c>
      <c r="G68" s="182">
        <f t="shared" ca="1" si="16"/>
        <v>288.23618199999999</v>
      </c>
      <c r="H68" s="182">
        <f t="shared" ca="1" si="17"/>
        <v>277.45614899999998</v>
      </c>
      <c r="I68" s="183">
        <f t="shared" ref="I68:I98" ca="1" si="20">INDIRECT("BRPL_EOD!" &amp; $V$3 &amp; X68)</f>
        <v>233.28</v>
      </c>
      <c r="J68" s="180">
        <f t="shared" ref="J68:J98" ca="1" si="21">INDIRECT("BYPL_EOD!" &amp; $V$3 &amp; X68)</f>
        <v>41.42</v>
      </c>
      <c r="K68" s="180">
        <f t="shared" ref="K68:K98" ca="1" si="22">INDIRECT("TPDDL_EOD!" &amp; $V$3 &amp; X68)</f>
        <v>2.76</v>
      </c>
      <c r="L68" s="180">
        <f t="shared" ref="L68:L98" ca="1" si="23">INDIRECT("NDMC_EOD!" &amp; $V$3 &amp; X68)</f>
        <v>0</v>
      </c>
      <c r="M68" s="181">
        <f t="shared" ref="M68:M98" ca="1" si="24">SUM(I68:L68)</f>
        <v>277.45999999999998</v>
      </c>
      <c r="N68" s="179">
        <f t="shared" ref="N68:N98" ca="1" si="25">INDIRECT("BRPL_ISGS_exbus!" &amp; $V$3 &amp; X68)</f>
        <v>233.27676219534348</v>
      </c>
      <c r="O68" s="180">
        <f t="shared" ref="O68:O98" ca="1" si="26">INDIRECT("BYPL_ISGS_exbus!" &amp; $V$3 &amp; X68)</f>
        <v>41.41942511201615</v>
      </c>
      <c r="P68" s="180">
        <f t="shared" ref="P68:P98" ca="1" si="27">INDIRECT("TPDDL_ISGS_exbus!" &amp; $V$3 &amp; X68)</f>
        <v>2.7599616926403803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277.45614900000004</v>
      </c>
      <c r="W68" s="46"/>
      <c r="X68" s="46">
        <v>68</v>
      </c>
    </row>
    <row r="69" spans="1:24">
      <c r="A69" s="61" t="s">
        <v>111</v>
      </c>
      <c r="B69" s="174">
        <f t="shared" ca="1" si="18"/>
        <v>339.75030199999998</v>
      </c>
      <c r="C69" s="179">
        <f t="shared" ca="1" si="19"/>
        <v>253.45372529199997</v>
      </c>
      <c r="D69" s="180">
        <f t="shared" ca="1" si="19"/>
        <v>81.641997570600012</v>
      </c>
      <c r="E69" s="180">
        <f t="shared" ca="1" si="19"/>
        <v>4.6545791373999998</v>
      </c>
      <c r="F69" s="181">
        <f t="shared" ca="1" si="19"/>
        <v>0</v>
      </c>
      <c r="G69" s="182">
        <f t="shared" ca="1" si="16"/>
        <v>304.37334499999997</v>
      </c>
      <c r="H69" s="182">
        <f t="shared" ca="1" si="17"/>
        <v>292.98978199999999</v>
      </c>
      <c r="I69" s="183">
        <f t="shared" ca="1" si="20"/>
        <v>246.34</v>
      </c>
      <c r="J69" s="180">
        <f t="shared" ca="1" si="21"/>
        <v>43.74</v>
      </c>
      <c r="K69" s="180">
        <f t="shared" ca="1" si="22"/>
        <v>2.92</v>
      </c>
      <c r="L69" s="180">
        <f t="shared" ca="1" si="23"/>
        <v>0</v>
      </c>
      <c r="M69" s="181">
        <f t="shared" ca="1" si="24"/>
        <v>293</v>
      </c>
      <c r="N69" s="179">
        <f t="shared" ca="1" si="25"/>
        <v>246.33140920778158</v>
      </c>
      <c r="O69" s="180">
        <f t="shared" ca="1" si="26"/>
        <v>43.738474623481231</v>
      </c>
      <c r="P69" s="180">
        <f t="shared" ca="1" si="27"/>
        <v>2.919898168737201</v>
      </c>
      <c r="Q69" s="180">
        <f t="shared" ca="1" si="28"/>
        <v>0</v>
      </c>
      <c r="R69" s="181">
        <f t="shared" ca="1" si="29"/>
        <v>292.98978199999999</v>
      </c>
      <c r="W69" s="46"/>
      <c r="X69" s="46">
        <v>69</v>
      </c>
    </row>
    <row r="70" spans="1:24">
      <c r="A70" s="61" t="s">
        <v>112</v>
      </c>
      <c r="B70" s="174">
        <f t="shared" ca="1" si="18"/>
        <v>339.75030199999998</v>
      </c>
      <c r="C70" s="179">
        <f t="shared" ca="1" si="19"/>
        <v>253.45372529199997</v>
      </c>
      <c r="D70" s="180">
        <f t="shared" ca="1" si="19"/>
        <v>81.641997570600012</v>
      </c>
      <c r="E70" s="180">
        <f t="shared" ca="1" si="19"/>
        <v>4.6545791373999998</v>
      </c>
      <c r="F70" s="181">
        <f t="shared" ca="1" si="19"/>
        <v>0</v>
      </c>
      <c r="G70" s="182">
        <f t="shared" ca="1" si="16"/>
        <v>320.91486300000003</v>
      </c>
      <c r="H70" s="182">
        <f t="shared" ca="1" si="17"/>
        <v>308.91264699999999</v>
      </c>
      <c r="I70" s="183">
        <f t="shared" ca="1" si="20"/>
        <v>260.91000000000003</v>
      </c>
      <c r="J70" s="180">
        <f t="shared" ca="1" si="21"/>
        <v>45</v>
      </c>
      <c r="K70" s="180">
        <f t="shared" ca="1" si="22"/>
        <v>3</v>
      </c>
      <c r="L70" s="180">
        <f t="shared" ca="1" si="23"/>
        <v>0</v>
      </c>
      <c r="M70" s="181">
        <f t="shared" ca="1" si="24"/>
        <v>308.91000000000003</v>
      </c>
      <c r="N70" s="179">
        <f t="shared" ca="1" si="25"/>
        <v>260.91000000000003</v>
      </c>
      <c r="O70" s="180">
        <f t="shared" ca="1" si="26"/>
        <v>45.002524702140427</v>
      </c>
      <c r="P70" s="180">
        <f t="shared" ca="1" si="27"/>
        <v>3.0001222978595474</v>
      </c>
      <c r="Q70" s="180">
        <f t="shared" ca="1" si="28"/>
        <v>0</v>
      </c>
      <c r="R70" s="181">
        <f t="shared" ca="1" si="29"/>
        <v>308.91264699999999</v>
      </c>
      <c r="W70" s="46"/>
      <c r="X70" s="46">
        <v>70</v>
      </c>
    </row>
    <row r="71" spans="1:24">
      <c r="A71" s="61" t="s">
        <v>113</v>
      </c>
      <c r="B71" s="174">
        <f t="shared" ca="1" si="18"/>
        <v>339.75030199999998</v>
      </c>
      <c r="C71" s="179">
        <f t="shared" ca="1" si="19"/>
        <v>253.45372529199997</v>
      </c>
      <c r="D71" s="180">
        <f t="shared" ca="1" si="19"/>
        <v>81.641997570600012</v>
      </c>
      <c r="E71" s="180">
        <f t="shared" ca="1" si="19"/>
        <v>4.6545791373999998</v>
      </c>
      <c r="F71" s="181">
        <f t="shared" ca="1" si="19"/>
        <v>0</v>
      </c>
      <c r="G71" s="182">
        <f t="shared" ca="1" si="16"/>
        <v>339.75030199999998</v>
      </c>
      <c r="H71" s="182">
        <f t="shared" ca="1" si="17"/>
        <v>327.04364099999998</v>
      </c>
      <c r="I71" s="183">
        <f t="shared" ca="1" si="20"/>
        <v>285.49</v>
      </c>
      <c r="J71" s="180">
        <f t="shared" ca="1" si="21"/>
        <v>45</v>
      </c>
      <c r="K71" s="180">
        <f t="shared" ca="1" si="22"/>
        <v>3</v>
      </c>
      <c r="L71" s="180">
        <f t="shared" ca="1" si="23"/>
        <v>0</v>
      </c>
      <c r="M71" s="181">
        <f t="shared" ca="1" si="24"/>
        <v>333.49</v>
      </c>
      <c r="N71" s="179">
        <f t="shared" ca="1" si="25"/>
        <v>285.49</v>
      </c>
      <c r="O71" s="180">
        <f t="shared" ca="1" si="26"/>
        <v>45.006257409172946</v>
      </c>
      <c r="P71" s="180">
        <f t="shared" ca="1" si="27"/>
        <v>3.0003015908270183</v>
      </c>
      <c r="Q71" s="180">
        <f t="shared" ca="1" si="28"/>
        <v>0</v>
      </c>
      <c r="R71" s="181">
        <f t="shared" ca="1" si="29"/>
        <v>333.49655899999993</v>
      </c>
      <c r="W71" s="46"/>
      <c r="X71" s="46">
        <v>71</v>
      </c>
    </row>
    <row r="72" spans="1:24">
      <c r="A72" s="61" t="s">
        <v>114</v>
      </c>
      <c r="B72" s="174">
        <f t="shared" ca="1" si="18"/>
        <v>339.75030199999998</v>
      </c>
      <c r="C72" s="179">
        <f t="shared" ca="1" si="19"/>
        <v>253.45372529199997</v>
      </c>
      <c r="D72" s="180">
        <f t="shared" ca="1" si="19"/>
        <v>81.641997570600012</v>
      </c>
      <c r="E72" s="180">
        <f t="shared" ca="1" si="19"/>
        <v>4.6545791373999998</v>
      </c>
      <c r="F72" s="181">
        <f t="shared" ca="1" si="19"/>
        <v>0</v>
      </c>
      <c r="G72" s="182">
        <f t="shared" ca="1" si="16"/>
        <v>339.75030199999998</v>
      </c>
      <c r="H72" s="182">
        <f t="shared" ca="1" si="17"/>
        <v>327.04364099999998</v>
      </c>
      <c r="I72" s="183">
        <f t="shared" ca="1" si="20"/>
        <v>280.52999999999997</v>
      </c>
      <c r="J72" s="180">
        <f t="shared" ca="1" si="21"/>
        <v>68</v>
      </c>
      <c r="K72" s="180">
        <f t="shared" ca="1" si="22"/>
        <v>3</v>
      </c>
      <c r="L72" s="180">
        <f t="shared" ca="1" si="23"/>
        <v>0</v>
      </c>
      <c r="M72" s="181">
        <f t="shared" ca="1" si="24"/>
        <v>351.53</v>
      </c>
      <c r="N72" s="179">
        <f t="shared" ca="1" si="25"/>
        <v>280.52999999999997</v>
      </c>
      <c r="O72" s="180">
        <f t="shared" ca="1" si="26"/>
        <v>68.000182839487891</v>
      </c>
      <c r="P72" s="180">
        <f t="shared" ca="1" si="27"/>
        <v>3.0000191605120925</v>
      </c>
      <c r="Q72" s="180">
        <f t="shared" ca="1" si="28"/>
        <v>0</v>
      </c>
      <c r="R72" s="181">
        <f t="shared" ca="1" si="29"/>
        <v>351.53020199999992</v>
      </c>
      <c r="W72" s="46"/>
      <c r="X72" s="46">
        <v>72</v>
      </c>
    </row>
    <row r="73" spans="1:24">
      <c r="A73" s="61" t="s">
        <v>115</v>
      </c>
      <c r="B73" s="174">
        <f t="shared" ca="1" si="18"/>
        <v>339.75030199999998</v>
      </c>
      <c r="C73" s="179">
        <f t="shared" ca="1" si="19"/>
        <v>253.45372529199997</v>
      </c>
      <c r="D73" s="180">
        <f t="shared" ca="1" si="19"/>
        <v>81.641997570600012</v>
      </c>
      <c r="E73" s="180">
        <f t="shared" ca="1" si="19"/>
        <v>4.6545791373999998</v>
      </c>
      <c r="F73" s="181">
        <f t="shared" ca="1" si="19"/>
        <v>0</v>
      </c>
      <c r="G73" s="182">
        <f t="shared" ca="1" si="16"/>
        <v>339.75030199999998</v>
      </c>
      <c r="H73" s="182">
        <f t="shared" ca="1" si="17"/>
        <v>327.04364099999998</v>
      </c>
      <c r="I73" s="183">
        <f t="shared" ca="1" si="20"/>
        <v>287.60000000000002</v>
      </c>
      <c r="J73" s="180">
        <f t="shared" ca="1" si="21"/>
        <v>78.97</v>
      </c>
      <c r="K73" s="180">
        <f t="shared" ca="1" si="22"/>
        <v>2.9</v>
      </c>
      <c r="L73" s="180">
        <f t="shared" ca="1" si="23"/>
        <v>0</v>
      </c>
      <c r="M73" s="181">
        <f t="shared" ca="1" si="24"/>
        <v>369.47</v>
      </c>
      <c r="N73" s="179">
        <f t="shared" ca="1" si="25"/>
        <v>287.60000000000002</v>
      </c>
      <c r="O73" s="180">
        <f t="shared" ca="1" si="26"/>
        <v>78.976258624523282</v>
      </c>
      <c r="P73" s="180">
        <f t="shared" ca="1" si="27"/>
        <v>2.9028983754766906</v>
      </c>
      <c r="Q73" s="180">
        <f t="shared" ca="1" si="28"/>
        <v>0</v>
      </c>
      <c r="R73" s="181">
        <f t="shared" ca="1" si="29"/>
        <v>369.47915699999999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339.75030199999998</v>
      </c>
      <c r="C74" s="179">
        <f t="shared" ca="1" si="19"/>
        <v>253.45372529199997</v>
      </c>
      <c r="D74" s="180">
        <f t="shared" ca="1" si="19"/>
        <v>81.641997570600012</v>
      </c>
      <c r="E74" s="180">
        <f t="shared" ca="1" si="19"/>
        <v>4.6545791373999998</v>
      </c>
      <c r="F74" s="181">
        <f t="shared" ca="1" si="19"/>
        <v>0</v>
      </c>
      <c r="G74" s="182">
        <f t="shared" ca="1" si="16"/>
        <v>339.75030199999998</v>
      </c>
      <c r="H74" s="182">
        <f t="shared" ca="1" si="17"/>
        <v>327.04364099999998</v>
      </c>
      <c r="I74" s="183">
        <f t="shared" ca="1" si="20"/>
        <v>295.16000000000003</v>
      </c>
      <c r="J74" s="180">
        <f t="shared" ca="1" si="21"/>
        <v>78.97</v>
      </c>
      <c r="K74" s="180">
        <f t="shared" ca="1" si="22"/>
        <v>2.9</v>
      </c>
      <c r="L74" s="180">
        <f t="shared" ca="1" si="23"/>
        <v>0</v>
      </c>
      <c r="M74" s="181">
        <f t="shared" ca="1" si="24"/>
        <v>377.03</v>
      </c>
      <c r="N74" s="179">
        <f t="shared" ca="1" si="25"/>
        <v>295.16000000000003</v>
      </c>
      <c r="O74" s="180">
        <f t="shared" ca="1" si="26"/>
        <v>78.979300647606124</v>
      </c>
      <c r="P74" s="180">
        <f t="shared" ca="1" si="27"/>
        <v>2.90434035239387</v>
      </c>
      <c r="Q74" s="180">
        <f t="shared" ca="1" si="28"/>
        <v>0</v>
      </c>
      <c r="R74" s="181">
        <f t="shared" ca="1" si="29"/>
        <v>377.04364100000004</v>
      </c>
      <c r="W74" s="46"/>
      <c r="X74" s="46">
        <v>74</v>
      </c>
    </row>
    <row r="75" spans="1:24">
      <c r="A75" s="61" t="s">
        <v>117</v>
      </c>
      <c r="B75" s="174">
        <f t="shared" ca="1" si="18"/>
        <v>339.75030199999998</v>
      </c>
      <c r="C75" s="179">
        <f t="shared" ca="1" si="19"/>
        <v>253.45372529199997</v>
      </c>
      <c r="D75" s="180">
        <f t="shared" ca="1" si="19"/>
        <v>81.641997570600012</v>
      </c>
      <c r="E75" s="180">
        <f t="shared" ca="1" si="19"/>
        <v>4.6545791373999998</v>
      </c>
      <c r="F75" s="181">
        <f t="shared" ca="1" si="19"/>
        <v>0</v>
      </c>
      <c r="G75" s="182">
        <f t="shared" ca="1" si="16"/>
        <v>339.75030199999998</v>
      </c>
      <c r="H75" s="182">
        <f t="shared" ca="1" si="17"/>
        <v>327.04364099999998</v>
      </c>
      <c r="I75" s="183">
        <f t="shared" ca="1" si="20"/>
        <v>293.97000000000003</v>
      </c>
      <c r="J75" s="180">
        <f t="shared" ca="1" si="21"/>
        <v>78.59</v>
      </c>
      <c r="K75" s="180">
        <f t="shared" ca="1" si="22"/>
        <v>4.4800000000000004</v>
      </c>
      <c r="L75" s="180">
        <f t="shared" ca="1" si="23"/>
        <v>0</v>
      </c>
      <c r="M75" s="181">
        <f t="shared" ca="1" si="24"/>
        <v>377.04000000000008</v>
      </c>
      <c r="N75" s="179">
        <f t="shared" ca="1" si="25"/>
        <v>293.97000000000003</v>
      </c>
      <c r="O75" s="180">
        <f t="shared" ca="1" si="26"/>
        <v>78.593444139037715</v>
      </c>
      <c r="P75" s="180">
        <f t="shared" ca="1" si="27"/>
        <v>4.4801968609622103</v>
      </c>
      <c r="Q75" s="180">
        <f t="shared" ca="1" si="28"/>
        <v>0</v>
      </c>
      <c r="R75" s="181">
        <f t="shared" ca="1" si="29"/>
        <v>377.04364099999998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339.75030199999998</v>
      </c>
      <c r="C76" s="179">
        <f t="shared" ca="1" si="19"/>
        <v>253.45372529199997</v>
      </c>
      <c r="D76" s="180">
        <f t="shared" ca="1" si="19"/>
        <v>81.641997570600012</v>
      </c>
      <c r="E76" s="180">
        <f t="shared" ca="1" si="19"/>
        <v>4.6545791373999998</v>
      </c>
      <c r="F76" s="181">
        <f t="shared" ca="1" si="19"/>
        <v>0</v>
      </c>
      <c r="G76" s="182">
        <f t="shared" ca="1" si="16"/>
        <v>339.75030199999998</v>
      </c>
      <c r="H76" s="182">
        <f t="shared" ca="1" si="17"/>
        <v>327.04364099999998</v>
      </c>
      <c r="I76" s="183">
        <f t="shared" ca="1" si="20"/>
        <v>293.97000000000003</v>
      </c>
      <c r="J76" s="180">
        <f t="shared" ca="1" si="21"/>
        <v>78.59</v>
      </c>
      <c r="K76" s="180">
        <f t="shared" ca="1" si="22"/>
        <v>4.4800000000000004</v>
      </c>
      <c r="L76" s="180">
        <f t="shared" ca="1" si="23"/>
        <v>0</v>
      </c>
      <c r="M76" s="181">
        <f t="shared" ca="1" si="24"/>
        <v>377.04000000000008</v>
      </c>
      <c r="N76" s="179">
        <f t="shared" ca="1" si="25"/>
        <v>293.97000000000003</v>
      </c>
      <c r="O76" s="180">
        <f t="shared" ca="1" si="26"/>
        <v>78.593444139037715</v>
      </c>
      <c r="P76" s="180">
        <f t="shared" ca="1" si="27"/>
        <v>4.4801968609622103</v>
      </c>
      <c r="Q76" s="180">
        <f t="shared" ca="1" si="28"/>
        <v>0</v>
      </c>
      <c r="R76" s="181">
        <f t="shared" ca="1" si="29"/>
        <v>377.04364099999998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339.45030200000002</v>
      </c>
      <c r="C77" s="179">
        <f t="shared" ca="1" si="19"/>
        <v>253.22992529200002</v>
      </c>
      <c r="D77" s="180">
        <f t="shared" ca="1" si="19"/>
        <v>81.569907570600023</v>
      </c>
      <c r="E77" s="180">
        <f t="shared" ca="1" si="19"/>
        <v>4.6504691374000009</v>
      </c>
      <c r="F77" s="181">
        <f t="shared" ca="1" si="19"/>
        <v>0</v>
      </c>
      <c r="G77" s="182">
        <f t="shared" ca="1" si="16"/>
        <v>339.45030200000002</v>
      </c>
      <c r="H77" s="182">
        <f t="shared" ca="1" si="17"/>
        <v>326.75486100000001</v>
      </c>
      <c r="I77" s="183">
        <f t="shared" ca="1" si="20"/>
        <v>243.76</v>
      </c>
      <c r="J77" s="180">
        <f t="shared" ca="1" si="21"/>
        <v>78.52</v>
      </c>
      <c r="K77" s="180">
        <f t="shared" ca="1" si="22"/>
        <v>4.4800000000000004</v>
      </c>
      <c r="L77" s="180">
        <f t="shared" ca="1" si="23"/>
        <v>0</v>
      </c>
      <c r="M77" s="181">
        <f t="shared" ca="1" si="24"/>
        <v>326.76</v>
      </c>
      <c r="N77" s="179">
        <f t="shared" ca="1" si="25"/>
        <v>243.75616635255233</v>
      </c>
      <c r="O77" s="180">
        <f t="shared" ca="1" si="26"/>
        <v>78.518765105031221</v>
      </c>
      <c r="P77" s="180">
        <f t="shared" ca="1" si="27"/>
        <v>4.4799295424164534</v>
      </c>
      <c r="Q77" s="180">
        <f t="shared" ca="1" si="28"/>
        <v>0</v>
      </c>
      <c r="R77" s="181">
        <f t="shared" ca="1" si="29"/>
        <v>326.75486100000001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339.45030200000002</v>
      </c>
      <c r="C78" s="179">
        <f t="shared" ca="1" si="19"/>
        <v>253.22992529200002</v>
      </c>
      <c r="D78" s="180">
        <f t="shared" ca="1" si="19"/>
        <v>81.569907570600023</v>
      </c>
      <c r="E78" s="180">
        <f t="shared" ca="1" si="19"/>
        <v>4.6504691374000009</v>
      </c>
      <c r="F78" s="181">
        <f t="shared" ca="1" si="19"/>
        <v>0</v>
      </c>
      <c r="G78" s="182">
        <f t="shared" ca="1" si="16"/>
        <v>339.45030200000002</v>
      </c>
      <c r="H78" s="182">
        <f t="shared" ca="1" si="17"/>
        <v>326.75486100000001</v>
      </c>
      <c r="I78" s="183">
        <f t="shared" ca="1" si="20"/>
        <v>243.76</v>
      </c>
      <c r="J78" s="180">
        <f t="shared" ca="1" si="21"/>
        <v>78.52</v>
      </c>
      <c r="K78" s="180">
        <f t="shared" ca="1" si="22"/>
        <v>4.4800000000000004</v>
      </c>
      <c r="L78" s="180">
        <f t="shared" ca="1" si="23"/>
        <v>0</v>
      </c>
      <c r="M78" s="181">
        <f t="shared" ca="1" si="24"/>
        <v>326.76</v>
      </c>
      <c r="N78" s="179">
        <f t="shared" ca="1" si="25"/>
        <v>243.75616635255233</v>
      </c>
      <c r="O78" s="180">
        <f t="shared" ca="1" si="26"/>
        <v>78.518765105031221</v>
      </c>
      <c r="P78" s="180">
        <f t="shared" ca="1" si="27"/>
        <v>4.4799295424164534</v>
      </c>
      <c r="Q78" s="180">
        <f t="shared" ca="1" si="28"/>
        <v>0</v>
      </c>
      <c r="R78" s="181">
        <f t="shared" ca="1" si="29"/>
        <v>326.75486100000001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339.45030200000002</v>
      </c>
      <c r="C79" s="179">
        <f t="shared" ca="1" si="19"/>
        <v>253.22992529200002</v>
      </c>
      <c r="D79" s="180">
        <f t="shared" ca="1" si="19"/>
        <v>81.569907570600023</v>
      </c>
      <c r="E79" s="180">
        <f t="shared" ca="1" si="19"/>
        <v>4.6504691374000009</v>
      </c>
      <c r="F79" s="181">
        <f t="shared" ca="1" si="19"/>
        <v>0</v>
      </c>
      <c r="G79" s="182">
        <f t="shared" ca="1" si="16"/>
        <v>339.45030200000002</v>
      </c>
      <c r="H79" s="182">
        <f t="shared" ca="1" si="17"/>
        <v>326.75486100000001</v>
      </c>
      <c r="I79" s="183">
        <f t="shared" ca="1" si="20"/>
        <v>243.76</v>
      </c>
      <c r="J79" s="180">
        <f t="shared" ca="1" si="21"/>
        <v>78.52</v>
      </c>
      <c r="K79" s="180">
        <f t="shared" ca="1" si="22"/>
        <v>4.4800000000000004</v>
      </c>
      <c r="L79" s="180">
        <f t="shared" ca="1" si="23"/>
        <v>0</v>
      </c>
      <c r="M79" s="181">
        <f t="shared" ca="1" si="24"/>
        <v>326.76</v>
      </c>
      <c r="N79" s="179">
        <f t="shared" ca="1" si="25"/>
        <v>243.75616635255233</v>
      </c>
      <c r="O79" s="180">
        <f t="shared" ca="1" si="26"/>
        <v>78.518765105031221</v>
      </c>
      <c r="P79" s="180">
        <f t="shared" ca="1" si="27"/>
        <v>4.4799295424164534</v>
      </c>
      <c r="Q79" s="180">
        <f t="shared" ca="1" si="28"/>
        <v>0</v>
      </c>
      <c r="R79" s="181">
        <f t="shared" ca="1" si="29"/>
        <v>326.75486100000001</v>
      </c>
      <c r="W79" s="46"/>
      <c r="X79" s="46">
        <v>79</v>
      </c>
    </row>
    <row r="80" spans="1:24">
      <c r="A80" s="61" t="s">
        <v>122</v>
      </c>
      <c r="B80" s="174">
        <f t="shared" ca="1" si="18"/>
        <v>339.45030200000002</v>
      </c>
      <c r="C80" s="179">
        <f t="shared" ca="1" si="19"/>
        <v>253.22992529200002</v>
      </c>
      <c r="D80" s="180">
        <f t="shared" ca="1" si="19"/>
        <v>81.569907570600023</v>
      </c>
      <c r="E80" s="180">
        <f t="shared" ca="1" si="19"/>
        <v>4.6504691374000009</v>
      </c>
      <c r="F80" s="181">
        <f t="shared" ca="1" si="19"/>
        <v>0</v>
      </c>
      <c r="G80" s="182">
        <f t="shared" ca="1" si="16"/>
        <v>339.45030200000002</v>
      </c>
      <c r="H80" s="182">
        <f t="shared" ca="1" si="17"/>
        <v>326.75486100000001</v>
      </c>
      <c r="I80" s="183">
        <f t="shared" ca="1" si="20"/>
        <v>243.76</v>
      </c>
      <c r="J80" s="180">
        <f t="shared" ca="1" si="21"/>
        <v>78.52</v>
      </c>
      <c r="K80" s="180">
        <f t="shared" ca="1" si="22"/>
        <v>4.4800000000000004</v>
      </c>
      <c r="L80" s="180">
        <f t="shared" ca="1" si="23"/>
        <v>0</v>
      </c>
      <c r="M80" s="181">
        <f t="shared" ca="1" si="24"/>
        <v>326.76</v>
      </c>
      <c r="N80" s="179">
        <f t="shared" ca="1" si="25"/>
        <v>243.75616635255233</v>
      </c>
      <c r="O80" s="180">
        <f t="shared" ca="1" si="26"/>
        <v>78.518765105031221</v>
      </c>
      <c r="P80" s="180">
        <f t="shared" ca="1" si="27"/>
        <v>4.4799295424164534</v>
      </c>
      <c r="Q80" s="180">
        <f t="shared" ca="1" si="28"/>
        <v>0</v>
      </c>
      <c r="R80" s="181">
        <f t="shared" ca="1" si="29"/>
        <v>326.75486100000001</v>
      </c>
      <c r="W80" s="46"/>
      <c r="X80" s="46">
        <v>80</v>
      </c>
    </row>
    <row r="81" spans="1:24">
      <c r="A81" s="61" t="s">
        <v>123</v>
      </c>
      <c r="B81" s="174">
        <f t="shared" ca="1" si="18"/>
        <v>339.45030200000002</v>
      </c>
      <c r="C81" s="179">
        <f t="shared" ca="1" si="19"/>
        <v>253.22992529200002</v>
      </c>
      <c r="D81" s="180">
        <f t="shared" ca="1" si="19"/>
        <v>81.569907570600023</v>
      </c>
      <c r="E81" s="180">
        <f t="shared" ca="1" si="19"/>
        <v>4.6504691374000009</v>
      </c>
      <c r="F81" s="181">
        <f t="shared" ca="1" si="19"/>
        <v>0</v>
      </c>
      <c r="G81" s="182">
        <f t="shared" ca="1" si="16"/>
        <v>339.45030200000002</v>
      </c>
      <c r="H81" s="182">
        <f t="shared" ca="1" si="17"/>
        <v>326.75486100000001</v>
      </c>
      <c r="I81" s="183">
        <f t="shared" ca="1" si="20"/>
        <v>243.76</v>
      </c>
      <c r="J81" s="180">
        <f t="shared" ca="1" si="21"/>
        <v>78.52</v>
      </c>
      <c r="K81" s="180">
        <f t="shared" ca="1" si="22"/>
        <v>4.4800000000000004</v>
      </c>
      <c r="L81" s="180">
        <f t="shared" ca="1" si="23"/>
        <v>0</v>
      </c>
      <c r="M81" s="181">
        <f t="shared" ca="1" si="24"/>
        <v>326.76</v>
      </c>
      <c r="N81" s="179">
        <f t="shared" ca="1" si="25"/>
        <v>243.75616635255233</v>
      </c>
      <c r="O81" s="180">
        <f t="shared" ca="1" si="26"/>
        <v>78.518765105031221</v>
      </c>
      <c r="P81" s="180">
        <f t="shared" ca="1" si="27"/>
        <v>4.4799295424164534</v>
      </c>
      <c r="Q81" s="180">
        <f t="shared" ca="1" si="28"/>
        <v>0</v>
      </c>
      <c r="R81" s="181">
        <f t="shared" ca="1" si="29"/>
        <v>326.75486100000001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339.45030200000002</v>
      </c>
      <c r="C82" s="179">
        <f t="shared" ca="1" si="19"/>
        <v>253.22992529200002</v>
      </c>
      <c r="D82" s="180">
        <f t="shared" ca="1" si="19"/>
        <v>81.569907570600023</v>
      </c>
      <c r="E82" s="180">
        <f t="shared" ca="1" si="19"/>
        <v>4.6504691374000009</v>
      </c>
      <c r="F82" s="181">
        <f t="shared" ca="1" si="19"/>
        <v>0</v>
      </c>
      <c r="G82" s="182">
        <f t="shared" ca="1" si="16"/>
        <v>339.45030200000002</v>
      </c>
      <c r="H82" s="182">
        <f t="shared" ca="1" si="17"/>
        <v>326.75486100000001</v>
      </c>
      <c r="I82" s="183">
        <f t="shared" ca="1" si="20"/>
        <v>243.76</v>
      </c>
      <c r="J82" s="180">
        <f t="shared" ca="1" si="21"/>
        <v>78.52</v>
      </c>
      <c r="K82" s="180">
        <f t="shared" ca="1" si="22"/>
        <v>4.4800000000000004</v>
      </c>
      <c r="L82" s="180">
        <f t="shared" ca="1" si="23"/>
        <v>0</v>
      </c>
      <c r="M82" s="181">
        <f t="shared" ca="1" si="24"/>
        <v>326.76</v>
      </c>
      <c r="N82" s="179">
        <f t="shared" ca="1" si="25"/>
        <v>243.75616635255233</v>
      </c>
      <c r="O82" s="180">
        <f t="shared" ca="1" si="26"/>
        <v>78.518765105031221</v>
      </c>
      <c r="P82" s="180">
        <f t="shared" ca="1" si="27"/>
        <v>4.4799295424164534</v>
      </c>
      <c r="Q82" s="180">
        <f t="shared" ca="1" si="28"/>
        <v>0</v>
      </c>
      <c r="R82" s="181">
        <f t="shared" ca="1" si="29"/>
        <v>326.75486100000001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339.75030199999998</v>
      </c>
      <c r="C83" s="179">
        <f t="shared" ca="1" si="19"/>
        <v>253.45372529199997</v>
      </c>
      <c r="D83" s="180">
        <f t="shared" ca="1" si="19"/>
        <v>81.641997570600012</v>
      </c>
      <c r="E83" s="180">
        <f t="shared" ca="1" si="19"/>
        <v>4.6545791373999998</v>
      </c>
      <c r="F83" s="181">
        <f t="shared" ca="1" si="19"/>
        <v>0</v>
      </c>
      <c r="G83" s="182">
        <f t="shared" ca="1" si="16"/>
        <v>339.75030199999998</v>
      </c>
      <c r="H83" s="182">
        <f t="shared" ca="1" si="17"/>
        <v>327.04364099999998</v>
      </c>
      <c r="I83" s="183">
        <f t="shared" ca="1" si="20"/>
        <v>293.97000000000003</v>
      </c>
      <c r="J83" s="180">
        <f t="shared" ca="1" si="21"/>
        <v>78.59</v>
      </c>
      <c r="K83" s="180">
        <f t="shared" ca="1" si="22"/>
        <v>4.4800000000000004</v>
      </c>
      <c r="L83" s="180">
        <f t="shared" ca="1" si="23"/>
        <v>0</v>
      </c>
      <c r="M83" s="181">
        <f t="shared" ca="1" si="24"/>
        <v>377.04000000000008</v>
      </c>
      <c r="N83" s="179">
        <f t="shared" ca="1" si="25"/>
        <v>293.97000000000003</v>
      </c>
      <c r="O83" s="180">
        <f t="shared" ca="1" si="26"/>
        <v>78.593444139037715</v>
      </c>
      <c r="P83" s="180">
        <f t="shared" ca="1" si="27"/>
        <v>4.4801968609622103</v>
      </c>
      <c r="Q83" s="180">
        <f t="shared" ca="1" si="28"/>
        <v>0</v>
      </c>
      <c r="R83" s="181">
        <f t="shared" ca="1" si="29"/>
        <v>377.04364099999998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339.75030199999998</v>
      </c>
      <c r="C84" s="179">
        <f t="shared" ca="1" si="19"/>
        <v>253.45372529199997</v>
      </c>
      <c r="D84" s="180">
        <f t="shared" ca="1" si="19"/>
        <v>81.641997570600012</v>
      </c>
      <c r="E84" s="180">
        <f t="shared" ca="1" si="19"/>
        <v>4.6545791373999998</v>
      </c>
      <c r="F84" s="181">
        <f t="shared" ca="1" si="19"/>
        <v>0</v>
      </c>
      <c r="G84" s="182">
        <f t="shared" ca="1" si="16"/>
        <v>339.75030199999998</v>
      </c>
      <c r="H84" s="182">
        <f t="shared" ca="1" si="17"/>
        <v>327.04364099999998</v>
      </c>
      <c r="I84" s="183">
        <f t="shared" ca="1" si="20"/>
        <v>293.97000000000003</v>
      </c>
      <c r="J84" s="180">
        <f t="shared" ca="1" si="21"/>
        <v>78.59</v>
      </c>
      <c r="K84" s="180">
        <f t="shared" ca="1" si="22"/>
        <v>4.4800000000000004</v>
      </c>
      <c r="L84" s="180">
        <f t="shared" ca="1" si="23"/>
        <v>0</v>
      </c>
      <c r="M84" s="181">
        <f t="shared" ca="1" si="24"/>
        <v>377.04000000000008</v>
      </c>
      <c r="N84" s="179">
        <f t="shared" ca="1" si="25"/>
        <v>293.97000000000003</v>
      </c>
      <c r="O84" s="180">
        <f t="shared" ca="1" si="26"/>
        <v>78.593444139037715</v>
      </c>
      <c r="P84" s="180">
        <f t="shared" ca="1" si="27"/>
        <v>4.4801968609622103</v>
      </c>
      <c r="Q84" s="180">
        <f t="shared" ca="1" si="28"/>
        <v>0</v>
      </c>
      <c r="R84" s="181">
        <f t="shared" ca="1" si="29"/>
        <v>377.04364099999998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339.75030199999998</v>
      </c>
      <c r="C85" s="179">
        <f t="shared" ca="1" si="19"/>
        <v>253.45372529199997</v>
      </c>
      <c r="D85" s="180">
        <f t="shared" ca="1" si="19"/>
        <v>81.641997570600012</v>
      </c>
      <c r="E85" s="180">
        <f t="shared" ca="1" si="19"/>
        <v>4.6545791373999998</v>
      </c>
      <c r="F85" s="181">
        <f t="shared" ca="1" si="19"/>
        <v>0</v>
      </c>
      <c r="G85" s="182">
        <f t="shared" ca="1" si="16"/>
        <v>339.75030199999998</v>
      </c>
      <c r="H85" s="182">
        <f t="shared" ca="1" si="17"/>
        <v>327.04364099999998</v>
      </c>
      <c r="I85" s="183">
        <f t="shared" ca="1" si="20"/>
        <v>293.97000000000003</v>
      </c>
      <c r="J85" s="180">
        <f t="shared" ca="1" si="21"/>
        <v>78.59</v>
      </c>
      <c r="K85" s="180">
        <f t="shared" ca="1" si="22"/>
        <v>4.4800000000000004</v>
      </c>
      <c r="L85" s="180">
        <f t="shared" ca="1" si="23"/>
        <v>0</v>
      </c>
      <c r="M85" s="181">
        <f t="shared" ca="1" si="24"/>
        <v>377.04000000000008</v>
      </c>
      <c r="N85" s="179">
        <f t="shared" ca="1" si="25"/>
        <v>293.97000000000003</v>
      </c>
      <c r="O85" s="180">
        <f t="shared" ca="1" si="26"/>
        <v>78.593444139037715</v>
      </c>
      <c r="P85" s="180">
        <f t="shared" ca="1" si="27"/>
        <v>4.4801968609622103</v>
      </c>
      <c r="Q85" s="180">
        <f t="shared" ca="1" si="28"/>
        <v>0</v>
      </c>
      <c r="R85" s="181">
        <f t="shared" ca="1" si="29"/>
        <v>377.04364099999998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339.75030199999998</v>
      </c>
      <c r="C86" s="179">
        <f t="shared" ca="1" si="19"/>
        <v>253.45372529199997</v>
      </c>
      <c r="D86" s="180">
        <f t="shared" ca="1" si="19"/>
        <v>81.641997570600012</v>
      </c>
      <c r="E86" s="180">
        <f t="shared" ca="1" si="19"/>
        <v>4.6545791373999998</v>
      </c>
      <c r="F86" s="181">
        <f t="shared" ca="1" si="19"/>
        <v>0</v>
      </c>
      <c r="G86" s="182">
        <f t="shared" ca="1" si="16"/>
        <v>339.75030199999998</v>
      </c>
      <c r="H86" s="182">
        <f t="shared" ca="1" si="17"/>
        <v>327.04364099999998</v>
      </c>
      <c r="I86" s="183">
        <f t="shared" ca="1" si="20"/>
        <v>327.39</v>
      </c>
      <c r="J86" s="180">
        <f t="shared" ca="1" si="21"/>
        <v>45</v>
      </c>
      <c r="K86" s="180">
        <f t="shared" ca="1" si="22"/>
        <v>4.6500000000000004</v>
      </c>
      <c r="L86" s="180">
        <f t="shared" ca="1" si="23"/>
        <v>0</v>
      </c>
      <c r="M86" s="181">
        <f t="shared" ca="1" si="24"/>
        <v>377.03999999999996</v>
      </c>
      <c r="N86" s="179">
        <f t="shared" ca="1" si="25"/>
        <v>327.39</v>
      </c>
      <c r="O86" s="180">
        <f t="shared" ca="1" si="26"/>
        <v>45.003595704700132</v>
      </c>
      <c r="P86" s="180">
        <f t="shared" ca="1" si="27"/>
        <v>4.6500452952999121</v>
      </c>
      <c r="Q86" s="180">
        <f t="shared" ca="1" si="28"/>
        <v>0</v>
      </c>
      <c r="R86" s="181">
        <f t="shared" ca="1" si="29"/>
        <v>377.04364100000004</v>
      </c>
      <c r="W86" s="46"/>
      <c r="X86" s="46">
        <v>86</v>
      </c>
    </row>
    <row r="87" spans="1:24">
      <c r="A87" s="61" t="s">
        <v>129</v>
      </c>
      <c r="B87" s="174">
        <f t="shared" ca="1" si="18"/>
        <v>339.75030199999998</v>
      </c>
      <c r="C87" s="179">
        <f t="shared" ca="1" si="19"/>
        <v>253.45372529199997</v>
      </c>
      <c r="D87" s="180">
        <f t="shared" ca="1" si="19"/>
        <v>81.641997570600012</v>
      </c>
      <c r="E87" s="180">
        <f t="shared" ca="1" si="19"/>
        <v>4.6545791373999998</v>
      </c>
      <c r="F87" s="181">
        <f t="shared" ca="1" si="19"/>
        <v>0</v>
      </c>
      <c r="G87" s="182">
        <f t="shared" ca="1" si="16"/>
        <v>339.75030199999998</v>
      </c>
      <c r="H87" s="182">
        <f t="shared" ca="1" si="17"/>
        <v>327.04364099999998</v>
      </c>
      <c r="I87" s="183">
        <f t="shared" ca="1" si="20"/>
        <v>327.39</v>
      </c>
      <c r="J87" s="180">
        <f t="shared" ca="1" si="21"/>
        <v>45</v>
      </c>
      <c r="K87" s="180">
        <f t="shared" ca="1" si="22"/>
        <v>4.6500000000000004</v>
      </c>
      <c r="L87" s="180">
        <f t="shared" ca="1" si="23"/>
        <v>0</v>
      </c>
      <c r="M87" s="181">
        <f t="shared" ca="1" si="24"/>
        <v>377.03999999999996</v>
      </c>
      <c r="N87" s="179">
        <f t="shared" ca="1" si="25"/>
        <v>327.39</v>
      </c>
      <c r="O87" s="180">
        <f t="shared" ca="1" si="26"/>
        <v>45.003595704700132</v>
      </c>
      <c r="P87" s="180">
        <f t="shared" ca="1" si="27"/>
        <v>4.6500452952999121</v>
      </c>
      <c r="Q87" s="180">
        <f t="shared" ca="1" si="28"/>
        <v>0</v>
      </c>
      <c r="R87" s="181">
        <f t="shared" ca="1" si="29"/>
        <v>377.04364100000004</v>
      </c>
      <c r="W87" s="46"/>
      <c r="X87" s="46">
        <v>87</v>
      </c>
    </row>
    <row r="88" spans="1:24">
      <c r="A88" s="61" t="s">
        <v>130</v>
      </c>
      <c r="B88" s="174">
        <f t="shared" ca="1" si="18"/>
        <v>339.75030199999998</v>
      </c>
      <c r="C88" s="179">
        <f t="shared" ca="1" si="19"/>
        <v>253.45372529199997</v>
      </c>
      <c r="D88" s="180">
        <f t="shared" ca="1" si="19"/>
        <v>81.641997570600012</v>
      </c>
      <c r="E88" s="180">
        <f t="shared" ca="1" si="19"/>
        <v>4.6545791373999998</v>
      </c>
      <c r="F88" s="181">
        <f t="shared" ca="1" si="19"/>
        <v>0</v>
      </c>
      <c r="G88" s="182">
        <f t="shared" ca="1" si="16"/>
        <v>339.75030199999998</v>
      </c>
      <c r="H88" s="182">
        <f t="shared" ca="1" si="17"/>
        <v>327.04364099999998</v>
      </c>
      <c r="I88" s="183">
        <f t="shared" ca="1" si="20"/>
        <v>327.39</v>
      </c>
      <c r="J88" s="180">
        <f t="shared" ca="1" si="21"/>
        <v>45</v>
      </c>
      <c r="K88" s="180">
        <f t="shared" ca="1" si="22"/>
        <v>4.6500000000000004</v>
      </c>
      <c r="L88" s="180">
        <f t="shared" ca="1" si="23"/>
        <v>0</v>
      </c>
      <c r="M88" s="181">
        <f t="shared" ca="1" si="24"/>
        <v>377.03999999999996</v>
      </c>
      <c r="N88" s="179">
        <f t="shared" ca="1" si="25"/>
        <v>327.39</v>
      </c>
      <c r="O88" s="180">
        <f t="shared" ca="1" si="26"/>
        <v>45.003595704700132</v>
      </c>
      <c r="P88" s="180">
        <f t="shared" ca="1" si="27"/>
        <v>4.6500452952999121</v>
      </c>
      <c r="Q88" s="180">
        <f t="shared" ca="1" si="28"/>
        <v>0</v>
      </c>
      <c r="R88" s="181">
        <f t="shared" ca="1" si="29"/>
        <v>377.04364100000004</v>
      </c>
      <c r="W88" s="46"/>
      <c r="X88" s="46">
        <v>88</v>
      </c>
    </row>
    <row r="89" spans="1:24">
      <c r="A89" s="61" t="s">
        <v>131</v>
      </c>
      <c r="B89" s="174">
        <f t="shared" ca="1" si="18"/>
        <v>339.75030199999998</v>
      </c>
      <c r="C89" s="179">
        <f t="shared" ca="1" si="19"/>
        <v>253.45372529199997</v>
      </c>
      <c r="D89" s="180">
        <f t="shared" ca="1" si="19"/>
        <v>81.641997570600012</v>
      </c>
      <c r="E89" s="180">
        <f t="shared" ca="1" si="19"/>
        <v>4.6545791373999998</v>
      </c>
      <c r="F89" s="181">
        <f t="shared" ca="1" si="19"/>
        <v>0</v>
      </c>
      <c r="G89" s="182">
        <f t="shared" ca="1" si="16"/>
        <v>339.75030199999998</v>
      </c>
      <c r="H89" s="182">
        <f t="shared" ca="1" si="17"/>
        <v>327.04364099999998</v>
      </c>
      <c r="I89" s="183">
        <f t="shared" ca="1" si="20"/>
        <v>327.39</v>
      </c>
      <c r="J89" s="180">
        <f t="shared" ca="1" si="21"/>
        <v>45</v>
      </c>
      <c r="K89" s="180">
        <f t="shared" ca="1" si="22"/>
        <v>4.6500000000000004</v>
      </c>
      <c r="L89" s="180">
        <f t="shared" ca="1" si="23"/>
        <v>0</v>
      </c>
      <c r="M89" s="181">
        <f t="shared" ca="1" si="24"/>
        <v>377.03999999999996</v>
      </c>
      <c r="N89" s="179">
        <f t="shared" ca="1" si="25"/>
        <v>327.39</v>
      </c>
      <c r="O89" s="180">
        <f t="shared" ca="1" si="26"/>
        <v>45.003595704700132</v>
      </c>
      <c r="P89" s="180">
        <f t="shared" ca="1" si="27"/>
        <v>4.6500452952999121</v>
      </c>
      <c r="Q89" s="180">
        <f t="shared" ca="1" si="28"/>
        <v>0</v>
      </c>
      <c r="R89" s="181">
        <f t="shared" ca="1" si="29"/>
        <v>377.04364100000004</v>
      </c>
      <c r="W89" s="46"/>
      <c r="X89" s="46">
        <v>89</v>
      </c>
    </row>
    <row r="90" spans="1:24">
      <c r="A90" s="61" t="s">
        <v>132</v>
      </c>
      <c r="B90" s="174">
        <f t="shared" ca="1" si="18"/>
        <v>339.75030199999998</v>
      </c>
      <c r="C90" s="179">
        <f t="shared" ca="1" si="19"/>
        <v>253.45372529199997</v>
      </c>
      <c r="D90" s="180">
        <f t="shared" ca="1" si="19"/>
        <v>81.641997570600012</v>
      </c>
      <c r="E90" s="180">
        <f t="shared" ca="1" si="19"/>
        <v>4.6545791373999998</v>
      </c>
      <c r="F90" s="181">
        <f t="shared" ca="1" si="19"/>
        <v>0</v>
      </c>
      <c r="G90" s="182">
        <f t="shared" ca="1" si="16"/>
        <v>339.75030199999998</v>
      </c>
      <c r="H90" s="182">
        <f t="shared" ca="1" si="17"/>
        <v>327.04364099999998</v>
      </c>
      <c r="I90" s="183">
        <f t="shared" ca="1" si="20"/>
        <v>329.04</v>
      </c>
      <c r="J90" s="180">
        <f t="shared" ca="1" si="21"/>
        <v>45</v>
      </c>
      <c r="K90" s="180">
        <f t="shared" ca="1" si="22"/>
        <v>3</v>
      </c>
      <c r="L90" s="180">
        <f t="shared" ca="1" si="23"/>
        <v>0</v>
      </c>
      <c r="M90" s="181">
        <f t="shared" ca="1" si="24"/>
        <v>377.04</v>
      </c>
      <c r="N90" s="179">
        <f t="shared" ca="1" si="25"/>
        <v>329.04</v>
      </c>
      <c r="O90" s="180">
        <f t="shared" ca="1" si="26"/>
        <v>45.003474749624239</v>
      </c>
      <c r="P90" s="180">
        <f t="shared" ca="1" si="27"/>
        <v>3.0001662503757132</v>
      </c>
      <c r="Q90" s="180">
        <f t="shared" ca="1" si="28"/>
        <v>0</v>
      </c>
      <c r="R90" s="181">
        <f t="shared" ca="1" si="29"/>
        <v>377.04364099999998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339.75030199999998</v>
      </c>
      <c r="C91" s="179">
        <f t="shared" ca="1" si="19"/>
        <v>253.45372529199997</v>
      </c>
      <c r="D91" s="180">
        <f t="shared" ca="1" si="19"/>
        <v>81.641997570600012</v>
      </c>
      <c r="E91" s="180">
        <f t="shared" ca="1" si="19"/>
        <v>4.6545791373999998</v>
      </c>
      <c r="F91" s="181">
        <f t="shared" ca="1" si="19"/>
        <v>0</v>
      </c>
      <c r="G91" s="182">
        <f t="shared" ca="1" si="16"/>
        <v>339.75030199999998</v>
      </c>
      <c r="H91" s="182">
        <f t="shared" ca="1" si="17"/>
        <v>327.04364099999998</v>
      </c>
      <c r="I91" s="183">
        <f t="shared" ca="1" si="20"/>
        <v>295.16000000000003</v>
      </c>
      <c r="J91" s="180">
        <f t="shared" ca="1" si="21"/>
        <v>78.97</v>
      </c>
      <c r="K91" s="180">
        <f t="shared" ca="1" si="22"/>
        <v>2.9</v>
      </c>
      <c r="L91" s="180">
        <f t="shared" ca="1" si="23"/>
        <v>0</v>
      </c>
      <c r="M91" s="181">
        <f t="shared" ca="1" si="24"/>
        <v>377.03</v>
      </c>
      <c r="N91" s="179">
        <f t="shared" ca="1" si="25"/>
        <v>295.16000000000003</v>
      </c>
      <c r="O91" s="180">
        <f t="shared" ca="1" si="26"/>
        <v>78.979300647606124</v>
      </c>
      <c r="P91" s="180">
        <f t="shared" ca="1" si="27"/>
        <v>2.90434035239387</v>
      </c>
      <c r="Q91" s="180">
        <f t="shared" ca="1" si="28"/>
        <v>0</v>
      </c>
      <c r="R91" s="181">
        <f t="shared" ca="1" si="29"/>
        <v>377.04364100000004</v>
      </c>
      <c r="W91" s="46"/>
      <c r="X91" s="46">
        <v>91</v>
      </c>
    </row>
    <row r="92" spans="1:24">
      <c r="A92" s="61" t="s">
        <v>134</v>
      </c>
      <c r="B92" s="174">
        <f t="shared" ca="1" si="18"/>
        <v>339.75030199999998</v>
      </c>
      <c r="C92" s="179">
        <f t="shared" ca="1" si="19"/>
        <v>253.45372529199997</v>
      </c>
      <c r="D92" s="180">
        <f t="shared" ca="1" si="19"/>
        <v>81.641997570600012</v>
      </c>
      <c r="E92" s="180">
        <f t="shared" ca="1" si="19"/>
        <v>4.6545791373999998</v>
      </c>
      <c r="F92" s="181">
        <f t="shared" ca="1" si="19"/>
        <v>0</v>
      </c>
      <c r="G92" s="182">
        <f t="shared" ca="1" si="16"/>
        <v>339.75030199999998</v>
      </c>
      <c r="H92" s="182">
        <f t="shared" ca="1" si="17"/>
        <v>327.04364099999998</v>
      </c>
      <c r="I92" s="183">
        <f t="shared" ca="1" si="20"/>
        <v>329.04</v>
      </c>
      <c r="J92" s="180">
        <f t="shared" ca="1" si="21"/>
        <v>45</v>
      </c>
      <c r="K92" s="180">
        <f t="shared" ca="1" si="22"/>
        <v>3</v>
      </c>
      <c r="L92" s="180">
        <f t="shared" ca="1" si="23"/>
        <v>0</v>
      </c>
      <c r="M92" s="181">
        <f t="shared" ca="1" si="24"/>
        <v>377.04</v>
      </c>
      <c r="N92" s="179">
        <f t="shared" ca="1" si="25"/>
        <v>329.04</v>
      </c>
      <c r="O92" s="180">
        <f t="shared" ca="1" si="26"/>
        <v>45.003474749624239</v>
      </c>
      <c r="P92" s="180">
        <f t="shared" ca="1" si="27"/>
        <v>3.0001662503757132</v>
      </c>
      <c r="Q92" s="180">
        <f t="shared" ca="1" si="28"/>
        <v>0</v>
      </c>
      <c r="R92" s="181">
        <f t="shared" ca="1" si="29"/>
        <v>377.04364099999998</v>
      </c>
      <c r="W92" s="46"/>
      <c r="X92" s="46">
        <v>92</v>
      </c>
    </row>
    <row r="93" spans="1:24">
      <c r="A93" s="61" t="s">
        <v>135</v>
      </c>
      <c r="B93" s="174">
        <f t="shared" ca="1" si="18"/>
        <v>339.75030199999998</v>
      </c>
      <c r="C93" s="179">
        <f t="shared" ca="1" si="19"/>
        <v>253.45372529199997</v>
      </c>
      <c r="D93" s="180">
        <f t="shared" ca="1" si="19"/>
        <v>81.641997570600012</v>
      </c>
      <c r="E93" s="180">
        <f t="shared" ca="1" si="19"/>
        <v>4.6545791373999998</v>
      </c>
      <c r="F93" s="181">
        <f t="shared" ca="1" si="19"/>
        <v>0</v>
      </c>
      <c r="G93" s="182">
        <f t="shared" ca="1" si="16"/>
        <v>339.75030199999998</v>
      </c>
      <c r="H93" s="182">
        <f t="shared" ca="1" si="17"/>
        <v>327.04364099999998</v>
      </c>
      <c r="I93" s="183">
        <f t="shared" ca="1" si="20"/>
        <v>329.04</v>
      </c>
      <c r="J93" s="180">
        <f t="shared" ca="1" si="21"/>
        <v>45</v>
      </c>
      <c r="K93" s="180">
        <f t="shared" ca="1" si="22"/>
        <v>3</v>
      </c>
      <c r="L93" s="180">
        <f t="shared" ca="1" si="23"/>
        <v>0</v>
      </c>
      <c r="M93" s="181">
        <f t="shared" ca="1" si="24"/>
        <v>377.04</v>
      </c>
      <c r="N93" s="179">
        <f t="shared" ca="1" si="25"/>
        <v>329.04</v>
      </c>
      <c r="O93" s="180">
        <f t="shared" ca="1" si="26"/>
        <v>45.003474749624239</v>
      </c>
      <c r="P93" s="180">
        <f t="shared" ca="1" si="27"/>
        <v>3.0001662503757132</v>
      </c>
      <c r="Q93" s="180">
        <f t="shared" ca="1" si="28"/>
        <v>0</v>
      </c>
      <c r="R93" s="181">
        <f t="shared" ca="1" si="29"/>
        <v>377.04364099999998</v>
      </c>
      <c r="W93" s="46"/>
      <c r="X93" s="46">
        <v>93</v>
      </c>
    </row>
    <row r="94" spans="1:24">
      <c r="A94" s="61" t="s">
        <v>136</v>
      </c>
      <c r="B94" s="174">
        <f t="shared" ca="1" si="18"/>
        <v>339.75030199999998</v>
      </c>
      <c r="C94" s="179">
        <f t="shared" ca="1" si="19"/>
        <v>253.45372529199997</v>
      </c>
      <c r="D94" s="180">
        <f t="shared" ca="1" si="19"/>
        <v>81.641997570600012</v>
      </c>
      <c r="E94" s="180">
        <f t="shared" ca="1" si="19"/>
        <v>4.6545791373999998</v>
      </c>
      <c r="F94" s="181">
        <f t="shared" ca="1" si="19"/>
        <v>0</v>
      </c>
      <c r="G94" s="182">
        <f t="shared" ca="1" si="16"/>
        <v>339.75030199999998</v>
      </c>
      <c r="H94" s="182">
        <f t="shared" ca="1" si="17"/>
        <v>327.04364099999998</v>
      </c>
      <c r="I94" s="183">
        <f t="shared" ca="1" si="20"/>
        <v>329.04</v>
      </c>
      <c r="J94" s="180">
        <f t="shared" ca="1" si="21"/>
        <v>45</v>
      </c>
      <c r="K94" s="180">
        <f t="shared" ca="1" si="22"/>
        <v>3</v>
      </c>
      <c r="L94" s="180">
        <f t="shared" ca="1" si="23"/>
        <v>0</v>
      </c>
      <c r="M94" s="181">
        <f t="shared" ca="1" si="24"/>
        <v>377.04</v>
      </c>
      <c r="N94" s="179">
        <f t="shared" ca="1" si="25"/>
        <v>329.04</v>
      </c>
      <c r="O94" s="180">
        <f t="shared" ca="1" si="26"/>
        <v>45.003474749624239</v>
      </c>
      <c r="P94" s="180">
        <f t="shared" ca="1" si="27"/>
        <v>3.0001662503757132</v>
      </c>
      <c r="Q94" s="180">
        <f t="shared" ca="1" si="28"/>
        <v>0</v>
      </c>
      <c r="R94" s="181">
        <f t="shared" ca="1" si="29"/>
        <v>377.04364099999998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339.75030199999998</v>
      </c>
      <c r="C95" s="179">
        <f t="shared" ca="1" si="19"/>
        <v>253.45372529199997</v>
      </c>
      <c r="D95" s="180">
        <f t="shared" ca="1" si="19"/>
        <v>81.641997570600012</v>
      </c>
      <c r="E95" s="180">
        <f t="shared" ca="1" si="19"/>
        <v>4.6545791373999998</v>
      </c>
      <c r="F95" s="181">
        <f t="shared" ca="1" si="19"/>
        <v>0</v>
      </c>
      <c r="G95" s="182">
        <f t="shared" ca="1" si="16"/>
        <v>339.75030199999998</v>
      </c>
      <c r="H95" s="182">
        <f t="shared" ca="1" si="17"/>
        <v>327.04364099999998</v>
      </c>
      <c r="I95" s="183">
        <f t="shared" ca="1" si="20"/>
        <v>329.04</v>
      </c>
      <c r="J95" s="180">
        <f t="shared" ca="1" si="21"/>
        <v>45</v>
      </c>
      <c r="K95" s="180">
        <f t="shared" ca="1" si="22"/>
        <v>3</v>
      </c>
      <c r="L95" s="180">
        <f t="shared" ca="1" si="23"/>
        <v>0</v>
      </c>
      <c r="M95" s="181">
        <f t="shared" ca="1" si="24"/>
        <v>377.04</v>
      </c>
      <c r="N95" s="179">
        <f t="shared" ca="1" si="25"/>
        <v>329.04</v>
      </c>
      <c r="O95" s="180">
        <f t="shared" ca="1" si="26"/>
        <v>45.003474749624239</v>
      </c>
      <c r="P95" s="180">
        <f t="shared" ca="1" si="27"/>
        <v>3.0001662503757132</v>
      </c>
      <c r="Q95" s="180">
        <f t="shared" ca="1" si="28"/>
        <v>0</v>
      </c>
      <c r="R95" s="181">
        <f t="shared" ca="1" si="29"/>
        <v>377.04364099999998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339.75030199999998</v>
      </c>
      <c r="C96" s="179">
        <f t="shared" ca="1" si="19"/>
        <v>253.45372529199997</v>
      </c>
      <c r="D96" s="180">
        <f t="shared" ca="1" si="19"/>
        <v>81.641997570600012</v>
      </c>
      <c r="E96" s="180">
        <f t="shared" ca="1" si="19"/>
        <v>4.6545791373999998</v>
      </c>
      <c r="F96" s="181">
        <f t="shared" ca="1" si="19"/>
        <v>0</v>
      </c>
      <c r="G96" s="182">
        <f t="shared" ca="1" si="16"/>
        <v>339.75030199999998</v>
      </c>
      <c r="H96" s="182">
        <f t="shared" ca="1" si="17"/>
        <v>327.04364099999998</v>
      </c>
      <c r="I96" s="183">
        <f t="shared" ca="1" si="20"/>
        <v>316.91000000000003</v>
      </c>
      <c r="J96" s="180">
        <f t="shared" ca="1" si="21"/>
        <v>47</v>
      </c>
      <c r="K96" s="180">
        <f t="shared" ca="1" si="22"/>
        <v>3.13</v>
      </c>
      <c r="L96" s="180">
        <f t="shared" ca="1" si="23"/>
        <v>0</v>
      </c>
      <c r="M96" s="181">
        <f t="shared" ca="1" si="24"/>
        <v>367.04</v>
      </c>
      <c r="N96" s="179">
        <f t="shared" ca="1" si="25"/>
        <v>316.91000000000003</v>
      </c>
      <c r="O96" s="180">
        <f t="shared" ca="1" si="26"/>
        <v>47.003477430257618</v>
      </c>
      <c r="P96" s="180">
        <f t="shared" ca="1" si="27"/>
        <v>3.1301635697423316</v>
      </c>
      <c r="Q96" s="180">
        <f t="shared" ca="1" si="28"/>
        <v>0</v>
      </c>
      <c r="R96" s="181">
        <f t="shared" ca="1" si="29"/>
        <v>367.04364099999998</v>
      </c>
      <c r="W96" s="46"/>
      <c r="X96" s="46">
        <v>96</v>
      </c>
    </row>
    <row r="97" spans="1:24">
      <c r="A97" s="61" t="s">
        <v>139</v>
      </c>
      <c r="B97" s="174">
        <f t="shared" ca="1" si="18"/>
        <v>339.75030199999998</v>
      </c>
      <c r="C97" s="179">
        <f t="shared" ca="1" si="19"/>
        <v>253.45372529199997</v>
      </c>
      <c r="D97" s="180">
        <f t="shared" ca="1" si="19"/>
        <v>81.641997570600012</v>
      </c>
      <c r="E97" s="180">
        <f t="shared" ca="1" si="19"/>
        <v>4.6545791373999998</v>
      </c>
      <c r="F97" s="181">
        <f t="shared" ca="1" si="19"/>
        <v>0</v>
      </c>
      <c r="G97" s="182">
        <f t="shared" ca="1" si="16"/>
        <v>339.75030199999998</v>
      </c>
      <c r="H97" s="182">
        <f t="shared" ca="1" si="17"/>
        <v>327.04364099999998</v>
      </c>
      <c r="I97" s="183">
        <f t="shared" ca="1" si="20"/>
        <v>299.04000000000002</v>
      </c>
      <c r="J97" s="180">
        <f t="shared" ca="1" si="21"/>
        <v>45</v>
      </c>
      <c r="K97" s="180">
        <f t="shared" ca="1" si="22"/>
        <v>3</v>
      </c>
      <c r="L97" s="180">
        <f t="shared" ca="1" si="23"/>
        <v>0</v>
      </c>
      <c r="M97" s="181">
        <f t="shared" ca="1" si="24"/>
        <v>347.04</v>
      </c>
      <c r="N97" s="179">
        <f t="shared" ca="1" si="25"/>
        <v>299.04000000000002</v>
      </c>
      <c r="O97" s="180">
        <f t="shared" ca="1" si="26"/>
        <v>45.00347397650755</v>
      </c>
      <c r="P97" s="180">
        <f t="shared" ca="1" si="27"/>
        <v>3.0001670234923923</v>
      </c>
      <c r="Q97" s="180">
        <f t="shared" ca="1" si="28"/>
        <v>0</v>
      </c>
      <c r="R97" s="181">
        <f t="shared" ca="1" si="29"/>
        <v>347.04364099999998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339.75030199999998</v>
      </c>
      <c r="C98" s="184">
        <f t="shared" ca="1" si="19"/>
        <v>253.45372529199997</v>
      </c>
      <c r="D98" s="185">
        <f t="shared" ca="1" si="19"/>
        <v>81.641997570600012</v>
      </c>
      <c r="E98" s="185">
        <f t="shared" ca="1" si="19"/>
        <v>4.6545791373999998</v>
      </c>
      <c r="F98" s="186">
        <f t="shared" ca="1" si="19"/>
        <v>0</v>
      </c>
      <c r="G98" s="187">
        <f t="shared" ca="1" si="16"/>
        <v>339.75030199999998</v>
      </c>
      <c r="H98" s="187">
        <f t="shared" ca="1" si="17"/>
        <v>327.04364099999998</v>
      </c>
      <c r="I98" s="188">
        <f t="shared" ca="1" si="20"/>
        <v>279.04000000000002</v>
      </c>
      <c r="J98" s="185">
        <f t="shared" ca="1" si="21"/>
        <v>45</v>
      </c>
      <c r="K98" s="185">
        <f t="shared" ca="1" si="22"/>
        <v>3</v>
      </c>
      <c r="L98" s="185">
        <f t="shared" ca="1" si="23"/>
        <v>0</v>
      </c>
      <c r="M98" s="186">
        <f t="shared" ca="1" si="24"/>
        <v>327.04000000000002</v>
      </c>
      <c r="N98" s="184">
        <f t="shared" ca="1" si="25"/>
        <v>279.04000000000002</v>
      </c>
      <c r="O98" s="185">
        <f t="shared" ca="1" si="26"/>
        <v>45.003473382295958</v>
      </c>
      <c r="P98" s="185">
        <f t="shared" ca="1" si="27"/>
        <v>3.0001676177040144</v>
      </c>
      <c r="Q98" s="185">
        <f t="shared" ca="1" si="28"/>
        <v>0</v>
      </c>
      <c r="R98" s="186">
        <f t="shared" ca="1" si="29"/>
        <v>327.04364099999998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8.1535572480000091</v>
      </c>
      <c r="C99" s="56">
        <f t="shared" ref="C99:R99" ca="1" si="30">SUM(C3:C98)/4000</f>
        <v>6.0825537070080085</v>
      </c>
      <c r="D99" s="54">
        <f t="shared" ca="1" si="30"/>
        <v>1.9592998066944023</v>
      </c>
      <c r="E99" s="54">
        <f t="shared" ca="1" si="30"/>
        <v>0.11170373429759993</v>
      </c>
      <c r="F99" s="55">
        <f t="shared" ca="1" si="30"/>
        <v>0</v>
      </c>
      <c r="G99" s="59">
        <f t="shared" ca="1" si="30"/>
        <v>6.5062787862500029</v>
      </c>
      <c r="H99" s="59">
        <f t="shared" ca="1" si="30"/>
        <v>6.2629439612500049</v>
      </c>
      <c r="I99" s="171">
        <f t="shared" ca="1" si="30"/>
        <v>5.2169375000000029</v>
      </c>
      <c r="J99" s="54">
        <f t="shared" ca="1" si="30"/>
        <v>1.1966525000000001</v>
      </c>
      <c r="K99" s="54">
        <f t="shared" ca="1" si="30"/>
        <v>8.2679999999999934E-2</v>
      </c>
      <c r="L99" s="54">
        <f t="shared" ca="1" si="30"/>
        <v>0</v>
      </c>
      <c r="M99" s="55">
        <f t="shared" ca="1" si="30"/>
        <v>6.4962699999999982</v>
      </c>
      <c r="N99" s="56">
        <f t="shared" ca="1" si="30"/>
        <v>5.2169310898171304</v>
      </c>
      <c r="O99" s="54">
        <f t="shared" ca="1" si="30"/>
        <v>1.1966730294973023</v>
      </c>
      <c r="P99" s="54">
        <f t="shared" ca="1" si="30"/>
        <v>8.2683590685567687E-2</v>
      </c>
      <c r="Q99" s="54">
        <f t="shared" ca="1" si="30"/>
        <v>0</v>
      </c>
      <c r="R99" s="55">
        <f t="shared" ca="1" si="30"/>
        <v>6.4962877100000052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-2.06473841552679E-3</v>
      </c>
      <c r="L3" s="24">
        <f>BRPL_EOD!L3-BRPL_ISGS_exbus!L3</f>
        <v>-1.4503168200796779E-4</v>
      </c>
      <c r="M3" s="24">
        <f>BRPL_EOD!M3-BRPL_ISGS_exbus!M3</f>
        <v>5.5456187894975528E-4</v>
      </c>
      <c r="N3" s="24">
        <f>BRPL_EOD!N3-BRPL_ISGS_exbus!N3</f>
        <v>-3.1294854881309675E-3</v>
      </c>
      <c r="O3" s="24">
        <f>BRPL_EOD!O3-BRPL_ISGS_exbus!O3</f>
        <v>-3.1470136089239986E-4</v>
      </c>
      <c r="P3" s="24">
        <f>BRPL_EOD!P3-BRPL_ISGS_exbus!P3</f>
        <v>-9.2410981697454986E-4</v>
      </c>
      <c r="Q3" s="24">
        <f>BRPL_EOD!Q3-BRPL_ISGS_exbus!Q3</f>
        <v>-8.6316761904736694E-4</v>
      </c>
      <c r="R3" s="24">
        <f>BRPL_EOD!R3-BRPL_ISGS_exbus!R3</f>
        <v>6.8564564291797581E-3</v>
      </c>
      <c r="S3" s="24">
        <f>BRPL_EOD!S3-BRPL_ISGS_exbus!S3</f>
        <v>-2.3971308496140153E-3</v>
      </c>
      <c r="T3" s="24">
        <f>BRPL_EOD!T3-BRPL_ISGS_exbus!T3</f>
        <v>0</v>
      </c>
      <c r="U3" s="24">
        <f>BRPL_EOD!U3-BRPL_ISGS_exbus!U3</f>
        <v>5.6357877218005115E-4</v>
      </c>
      <c r="V3" s="24">
        <f>BRPL_EOD!V3-BRPL_ISGS_exbus!V3</f>
        <v>5.6260880420504478E-3</v>
      </c>
      <c r="W3" s="24">
        <f>BRPL_EOD!W3-BRPL_ISGS_exbus!W3</f>
        <v>6.3207555786206626E-3</v>
      </c>
      <c r="X3" s="24">
        <f>BRPL_EOD!X3-BRPL_ISGS_exbus!X3</f>
        <v>-6.8326971427978833E-4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-1.6101083386104165E-3</v>
      </c>
      <c r="L4" s="24">
        <f>BRPL_EOD!L4-BRPL_ISGS_exbus!L4</f>
        <v>-1.2814075494382848E-4</v>
      </c>
      <c r="M4" s="24">
        <f>BRPL_EOD!M4-BRPL_ISGS_exbus!M4</f>
        <v>5.5456187894975528E-4</v>
      </c>
      <c r="N4" s="24">
        <f>BRPL_EOD!N4-BRPL_ISGS_exbus!N4</f>
        <v>-3.1294854881309675E-3</v>
      </c>
      <c r="O4" s="24">
        <f>BRPL_EOD!O4-BRPL_ISGS_exbus!O4</f>
        <v>-3.1470136089239986E-4</v>
      </c>
      <c r="P4" s="24">
        <f>BRPL_EOD!P4-BRPL_ISGS_exbus!P4</f>
        <v>-9.2410981697454986E-4</v>
      </c>
      <c r="Q4" s="24">
        <f>BRPL_EOD!Q4-BRPL_ISGS_exbus!Q4</f>
        <v>-8.6316761904736694E-4</v>
      </c>
      <c r="R4" s="24">
        <f>BRPL_EOD!R4-BRPL_ISGS_exbus!R4</f>
        <v>6.8564564291797581E-3</v>
      </c>
      <c r="S4" s="24">
        <f>BRPL_EOD!S4-BRPL_ISGS_exbus!S4</f>
        <v>-5.6919051960058198E-4</v>
      </c>
      <c r="T4" s="24">
        <f>BRPL_EOD!T4-BRPL_ISGS_exbus!T4</f>
        <v>0</v>
      </c>
      <c r="U4" s="24">
        <f>BRPL_EOD!U4-BRPL_ISGS_exbus!U4</f>
        <v>5.6357877218005115E-4</v>
      </c>
      <c r="V4" s="24">
        <f>BRPL_EOD!V4-BRPL_ISGS_exbus!V4</f>
        <v>2.8241245283018301E-3</v>
      </c>
      <c r="W4" s="24">
        <f>BRPL_EOD!W4-BRPL_ISGS_exbus!W4</f>
        <v>6.3207555786206626E-3</v>
      </c>
      <c r="X4" s="24">
        <f>BRPL_EOD!X4-BRPL_ISGS_exbus!X4</f>
        <v>-6.8326971427978833E-4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9.8570001447342293E-3</v>
      </c>
      <c r="L5" s="24">
        <f>BRPL_EOD!L5-BRPL_ISGS_exbus!L5</f>
        <v>-3.1784521389610632E-4</v>
      </c>
      <c r="M5" s="24">
        <f>BRPL_EOD!M5-BRPL_ISGS_exbus!M5</f>
        <v>5.5456187894975528E-4</v>
      </c>
      <c r="N5" s="24">
        <f>BRPL_EOD!N5-BRPL_ISGS_exbus!N5</f>
        <v>-3.1294854881309675E-3</v>
      </c>
      <c r="O5" s="24">
        <f>BRPL_EOD!O5-BRPL_ISGS_exbus!O5</f>
        <v>-3.1470136089239986E-4</v>
      </c>
      <c r="P5" s="24">
        <f>BRPL_EOD!P5-BRPL_ISGS_exbus!P5</f>
        <v>-9.2410981697454986E-4</v>
      </c>
      <c r="Q5" s="24">
        <f>BRPL_EOD!Q5-BRPL_ISGS_exbus!Q5</f>
        <v>-8.6316761904736694E-4</v>
      </c>
      <c r="R5" s="24">
        <f>BRPL_EOD!R5-BRPL_ISGS_exbus!R5</f>
        <v>6.8564564291797581E-3</v>
      </c>
      <c r="S5" s="24">
        <f>BRPL_EOD!S5-BRPL_ISGS_exbus!S5</f>
        <v>-5.6919051960058198E-4</v>
      </c>
      <c r="T5" s="24">
        <f>BRPL_EOD!T5-BRPL_ISGS_exbus!T5</f>
        <v>0</v>
      </c>
      <c r="U5" s="24">
        <f>BRPL_EOD!U5-BRPL_ISGS_exbus!U5</f>
        <v>5.6357877218005115E-4</v>
      </c>
      <c r="V5" s="24">
        <f>BRPL_EOD!V5-BRPL_ISGS_exbus!V5</f>
        <v>2.8241245283018301E-3</v>
      </c>
      <c r="W5" s="24">
        <f>BRPL_EOD!W5-BRPL_ISGS_exbus!W5</f>
        <v>4.8512359955026341E-3</v>
      </c>
      <c r="X5" s="24">
        <f>BRPL_EOD!X5-BRPL_ISGS_exbus!X5</f>
        <v>2.9293133464989296E-3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-1.3208339242964939E-3</v>
      </c>
      <c r="L6" s="24">
        <f>BRPL_EOD!L6-BRPL_ISGS_exbus!L6</f>
        <v>-2.9678805552535437E-4</v>
      </c>
      <c r="M6" s="24">
        <f>BRPL_EOD!M6-BRPL_ISGS_exbus!M6</f>
        <v>5.5456187894975528E-4</v>
      </c>
      <c r="N6" s="24">
        <f>BRPL_EOD!N6-BRPL_ISGS_exbus!N6</f>
        <v>-3.1294854881309675E-3</v>
      </c>
      <c r="O6" s="24">
        <f>BRPL_EOD!O6-BRPL_ISGS_exbus!O6</f>
        <v>-3.1470136089239986E-4</v>
      </c>
      <c r="P6" s="24">
        <f>BRPL_EOD!P6-BRPL_ISGS_exbus!P6</f>
        <v>-9.2410981697454986E-4</v>
      </c>
      <c r="Q6" s="24">
        <f>BRPL_EOD!Q6-BRPL_ISGS_exbus!Q6</f>
        <v>-8.6316761904736694E-4</v>
      </c>
      <c r="R6" s="24">
        <f>BRPL_EOD!R6-BRPL_ISGS_exbus!R6</f>
        <v>6.8564564291797581E-3</v>
      </c>
      <c r="S6" s="24">
        <f>BRPL_EOD!S6-BRPL_ISGS_exbus!S6</f>
        <v>-5.6919051960058198E-4</v>
      </c>
      <c r="T6" s="24">
        <f>BRPL_EOD!T6-BRPL_ISGS_exbus!T6</f>
        <v>0</v>
      </c>
      <c r="U6" s="24">
        <f>BRPL_EOD!U6-BRPL_ISGS_exbus!U6</f>
        <v>5.6357877218005115E-4</v>
      </c>
      <c r="V6" s="24">
        <f>BRPL_EOD!V6-BRPL_ISGS_exbus!V6</f>
        <v>6.0767840696955844E-3</v>
      </c>
      <c r="W6" s="24">
        <f>BRPL_EOD!W6-BRPL_ISGS_exbus!W6</f>
        <v>7.1339865711728123E-3</v>
      </c>
      <c r="X6" s="24">
        <f>BRPL_EOD!X6-BRPL_ISGS_exbus!X6</f>
        <v>2.9293133464989296E-3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-3.4421722592696824E-3</v>
      </c>
      <c r="L7" s="24">
        <f>BRPL_EOD!L7-BRPL_ISGS_exbus!L7</f>
        <v>-2.9678805552535437E-4</v>
      </c>
      <c r="M7" s="24">
        <f>BRPL_EOD!M7-BRPL_ISGS_exbus!M7</f>
        <v>5.5456187894975528E-4</v>
      </c>
      <c r="N7" s="24">
        <f>BRPL_EOD!N7-BRPL_ISGS_exbus!N7</f>
        <v>-3.1294854881309675E-3</v>
      </c>
      <c r="O7" s="24">
        <f>BRPL_EOD!O7-BRPL_ISGS_exbus!O7</f>
        <v>-3.1470136089239986E-4</v>
      </c>
      <c r="P7" s="24">
        <f>BRPL_EOD!P7-BRPL_ISGS_exbus!P7</f>
        <v>-9.2410981697454986E-4</v>
      </c>
      <c r="Q7" s="24">
        <f>BRPL_EOD!Q7-BRPL_ISGS_exbus!Q7</f>
        <v>1.393391393440524E-4</v>
      </c>
      <c r="R7" s="24">
        <f>BRPL_EOD!R7-BRPL_ISGS_exbus!R7</f>
        <v>6.8564564291797581E-3</v>
      </c>
      <c r="S7" s="24">
        <f>BRPL_EOD!S7-BRPL_ISGS_exbus!S7</f>
        <v>-5.6919051960058198E-4</v>
      </c>
      <c r="T7" s="24">
        <f>BRPL_EOD!T7-BRPL_ISGS_exbus!T7</f>
        <v>0</v>
      </c>
      <c r="U7" s="24">
        <f>BRPL_EOD!U7-BRPL_ISGS_exbus!U7</f>
        <v>5.6357877218005115E-4</v>
      </c>
      <c r="V7" s="24">
        <f>BRPL_EOD!V7-BRPL_ISGS_exbus!V7</f>
        <v>2.8241245283018301E-3</v>
      </c>
      <c r="W7" s="24">
        <f>BRPL_EOD!W7-BRPL_ISGS_exbus!W7</f>
        <v>7.1339865711728123E-3</v>
      </c>
      <c r="X7" s="24">
        <f>BRPL_EOD!X7-BRPL_ISGS_exbus!X7</f>
        <v>2.9293133464989296E-3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-4.7544236790315608E-3</v>
      </c>
      <c r="L8" s="24">
        <f>BRPL_EOD!L8-BRPL_ISGS_exbus!L8</f>
        <v>-2.9678805552535437E-4</v>
      </c>
      <c r="M8" s="24">
        <f>BRPL_EOD!M8-BRPL_ISGS_exbus!M8</f>
        <v>5.5456187894975528E-4</v>
      </c>
      <c r="N8" s="24">
        <f>BRPL_EOD!N8-BRPL_ISGS_exbus!N8</f>
        <v>-3.1294854881309675E-3</v>
      </c>
      <c r="O8" s="24">
        <f>BRPL_EOD!O8-BRPL_ISGS_exbus!O8</f>
        <v>-3.1470136089239986E-4</v>
      </c>
      <c r="P8" s="24">
        <f>BRPL_EOD!P8-BRPL_ISGS_exbus!P8</f>
        <v>-9.2410981697454986E-4</v>
      </c>
      <c r="Q8" s="24">
        <f>BRPL_EOD!Q8-BRPL_ISGS_exbus!Q8</f>
        <v>1.393391393440524E-4</v>
      </c>
      <c r="R8" s="24">
        <f>BRPL_EOD!R8-BRPL_ISGS_exbus!R8</f>
        <v>6.8564564291797581E-3</v>
      </c>
      <c r="S8" s="24">
        <f>BRPL_EOD!S8-BRPL_ISGS_exbus!S8</f>
        <v>-5.6919051960058198E-4</v>
      </c>
      <c r="T8" s="24">
        <f>BRPL_EOD!T8-BRPL_ISGS_exbus!T8</f>
        <v>0</v>
      </c>
      <c r="U8" s="24">
        <f>BRPL_EOD!U8-BRPL_ISGS_exbus!U8</f>
        <v>5.6357877218005115E-4</v>
      </c>
      <c r="V8" s="24">
        <f>BRPL_EOD!V8-BRPL_ISGS_exbus!V8</f>
        <v>2.8241245283018301E-3</v>
      </c>
      <c r="W8" s="24">
        <f>BRPL_EOD!W8-BRPL_ISGS_exbus!W8</f>
        <v>7.1339865711728123E-3</v>
      </c>
      <c r="X8" s="24">
        <f>BRPL_EOD!X8-BRPL_ISGS_exbus!X8</f>
        <v>2.9293133464989296E-3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3.4137720817568606E-3</v>
      </c>
      <c r="L9" s="24">
        <f>BRPL_EOD!L9-BRPL_ISGS_exbus!L9</f>
        <v>-9.4868547304116646E-5</v>
      </c>
      <c r="M9" s="24">
        <f>BRPL_EOD!M9-BRPL_ISGS_exbus!M9</f>
        <v>5.5456187894975528E-4</v>
      </c>
      <c r="N9" s="24">
        <f>BRPL_EOD!N9-BRPL_ISGS_exbus!N9</f>
        <v>-3.1294854881309675E-3</v>
      </c>
      <c r="O9" s="24">
        <f>BRPL_EOD!O9-BRPL_ISGS_exbus!O9</f>
        <v>-3.1470136089239986E-4</v>
      </c>
      <c r="P9" s="24">
        <f>BRPL_EOD!P9-BRPL_ISGS_exbus!P9</f>
        <v>-9.2410981697454986E-4</v>
      </c>
      <c r="Q9" s="24">
        <f>BRPL_EOD!Q9-BRPL_ISGS_exbus!Q9</f>
        <v>1.393391393440524E-4</v>
      </c>
      <c r="R9" s="24">
        <f>BRPL_EOD!R9-BRPL_ISGS_exbus!R9</f>
        <v>6.8564564291797581E-3</v>
      </c>
      <c r="S9" s="24">
        <f>BRPL_EOD!S9-BRPL_ISGS_exbus!S9</f>
        <v>-5.6919051960058198E-4</v>
      </c>
      <c r="T9" s="24">
        <f>BRPL_EOD!T9-BRPL_ISGS_exbus!T9</f>
        <v>0</v>
      </c>
      <c r="U9" s="24">
        <f>BRPL_EOD!U9-BRPL_ISGS_exbus!U9</f>
        <v>5.6357877218005115E-4</v>
      </c>
      <c r="V9" s="24">
        <f>BRPL_EOD!V9-BRPL_ISGS_exbus!V9</f>
        <v>2.8241245283018301E-3</v>
      </c>
      <c r="W9" s="24">
        <f>BRPL_EOD!W9-BRPL_ISGS_exbus!W9</f>
        <v>7.1339865711728123E-3</v>
      </c>
      <c r="X9" s="24">
        <f>BRPL_EOD!X9-BRPL_ISGS_exbus!X9</f>
        <v>2.9293133464989296E-3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-9.0980535279072683E-4</v>
      </c>
      <c r="L10" s="24">
        <f>BRPL_EOD!L10-BRPL_ISGS_exbus!L10</f>
        <v>-9.4868547304116646E-5</v>
      </c>
      <c r="M10" s="24">
        <f>BRPL_EOD!M10-BRPL_ISGS_exbus!M10</f>
        <v>5.5456187894975528E-4</v>
      </c>
      <c r="N10" s="24">
        <f>BRPL_EOD!N10-BRPL_ISGS_exbus!N10</f>
        <v>-3.1294854881309675E-3</v>
      </c>
      <c r="O10" s="24">
        <f>BRPL_EOD!O10-BRPL_ISGS_exbus!O10</f>
        <v>-3.1470136089239986E-4</v>
      </c>
      <c r="P10" s="24">
        <f>BRPL_EOD!P10-BRPL_ISGS_exbus!P10</f>
        <v>-9.2410981697454986E-4</v>
      </c>
      <c r="Q10" s="24">
        <f>BRPL_EOD!Q10-BRPL_ISGS_exbus!Q10</f>
        <v>-2.6876137841354009E-3</v>
      </c>
      <c r="R10" s="24">
        <f>BRPL_EOD!R10-BRPL_ISGS_exbus!R10</f>
        <v>6.8564564291797581E-3</v>
      </c>
      <c r="S10" s="24">
        <f>BRPL_EOD!S10-BRPL_ISGS_exbus!S10</f>
        <v>-1.4560896226418762E-3</v>
      </c>
      <c r="T10" s="24">
        <f>BRPL_EOD!T10-BRPL_ISGS_exbus!T10</f>
        <v>0</v>
      </c>
      <c r="U10" s="24">
        <f>BRPL_EOD!U10-BRPL_ISGS_exbus!U10</f>
        <v>5.6357877218005115E-4</v>
      </c>
      <c r="V10" s="24">
        <f>BRPL_EOD!V10-BRPL_ISGS_exbus!V10</f>
        <v>2.8241245283018301E-3</v>
      </c>
      <c r="W10" s="24">
        <f>BRPL_EOD!W10-BRPL_ISGS_exbus!W10</f>
        <v>7.1339865711728123E-3</v>
      </c>
      <c r="X10" s="24">
        <f>BRPL_EOD!X10-BRPL_ISGS_exbus!X10</f>
        <v>2.9293133464989296E-3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3.1640052791885864E-3</v>
      </c>
      <c r="L11" s="24">
        <f>BRPL_EOD!L11-BRPL_ISGS_exbus!L11</f>
        <v>-9.4868547304116646E-5</v>
      </c>
      <c r="M11" s="24">
        <f>BRPL_EOD!M11-BRPL_ISGS_exbus!M11</f>
        <v>5.5456187894975528E-4</v>
      </c>
      <c r="N11" s="24">
        <f>BRPL_EOD!N11-BRPL_ISGS_exbus!N11</f>
        <v>-3.1294854881309675E-3</v>
      </c>
      <c r="O11" s="24">
        <f>BRPL_EOD!O11-BRPL_ISGS_exbus!O11</f>
        <v>-3.1470136089239986E-4</v>
      </c>
      <c r="P11" s="24">
        <f>BRPL_EOD!P11-BRPL_ISGS_exbus!P11</f>
        <v>-9.2410981697454986E-4</v>
      </c>
      <c r="Q11" s="24">
        <f>BRPL_EOD!Q11-BRPL_ISGS_exbus!Q11</f>
        <v>-2.6876137841354009E-3</v>
      </c>
      <c r="R11" s="24">
        <f>BRPL_EOD!R11-BRPL_ISGS_exbus!R11</f>
        <v>6.8564564291797581E-3</v>
      </c>
      <c r="S11" s="24">
        <f>BRPL_EOD!S11-BRPL_ISGS_exbus!S11</f>
        <v>-1.4560896226418762E-3</v>
      </c>
      <c r="T11" s="24">
        <f>BRPL_EOD!T11-BRPL_ISGS_exbus!T11</f>
        <v>0</v>
      </c>
      <c r="U11" s="24">
        <f>BRPL_EOD!U11-BRPL_ISGS_exbus!U11</f>
        <v>5.6357877218005115E-4</v>
      </c>
      <c r="V11" s="24">
        <f>BRPL_EOD!V11-BRPL_ISGS_exbus!V11</f>
        <v>2.8241245283018301E-3</v>
      </c>
      <c r="W11" s="24">
        <f>BRPL_EOD!W11-BRPL_ISGS_exbus!W11</f>
        <v>7.1339865711728123E-3</v>
      </c>
      <c r="X11" s="24">
        <f>BRPL_EOD!X11-BRPL_ISGS_exbus!X11</f>
        <v>2.9293133464989296E-3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2.047549780229474E-3</v>
      </c>
      <c r="L12" s="24">
        <f>BRPL_EOD!L12-BRPL_ISGS_exbus!L12</f>
        <v>-6.1025101214084998E-5</v>
      </c>
      <c r="M12" s="24">
        <f>BRPL_EOD!M12-BRPL_ISGS_exbus!M12</f>
        <v>5.5456187894975528E-4</v>
      </c>
      <c r="N12" s="24">
        <f>BRPL_EOD!N12-BRPL_ISGS_exbus!N12</f>
        <v>-3.1294854881309675E-3</v>
      </c>
      <c r="O12" s="24">
        <f>BRPL_EOD!O12-BRPL_ISGS_exbus!O12</f>
        <v>-3.1470136089239986E-4</v>
      </c>
      <c r="P12" s="24">
        <f>BRPL_EOD!P12-BRPL_ISGS_exbus!P12</f>
        <v>-9.2410981697454986E-4</v>
      </c>
      <c r="Q12" s="24">
        <f>BRPL_EOD!Q12-BRPL_ISGS_exbus!Q12</f>
        <v>-2.6876137841354009E-3</v>
      </c>
      <c r="R12" s="24">
        <f>BRPL_EOD!R12-BRPL_ISGS_exbus!R12</f>
        <v>6.8564564291797581E-3</v>
      </c>
      <c r="S12" s="24">
        <f>BRPL_EOD!S12-BRPL_ISGS_exbus!S12</f>
        <v>-8.572813370477661E-4</v>
      </c>
      <c r="T12" s="24">
        <f>BRPL_EOD!T12-BRPL_ISGS_exbus!T12</f>
        <v>0</v>
      </c>
      <c r="U12" s="24">
        <f>BRPL_EOD!U12-BRPL_ISGS_exbus!U12</f>
        <v>5.6357877218005115E-4</v>
      </c>
      <c r="V12" s="24">
        <f>BRPL_EOD!V12-BRPL_ISGS_exbus!V12</f>
        <v>2.8241245283018301E-3</v>
      </c>
      <c r="W12" s="24">
        <f>BRPL_EOD!W12-BRPL_ISGS_exbus!W12</f>
        <v>7.1339865711728123E-3</v>
      </c>
      <c r="X12" s="24">
        <f>BRPL_EOD!X12-BRPL_ISGS_exbus!X12</f>
        <v>2.9293133464989296E-3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-8.0210873912278657E-4</v>
      </c>
      <c r="L13" s="24">
        <f>BRPL_EOD!L13-BRPL_ISGS_exbus!L13</f>
        <v>-3.737500795288895E-4</v>
      </c>
      <c r="M13" s="24">
        <f>BRPL_EOD!M13-BRPL_ISGS_exbus!M13</f>
        <v>5.5456187894975528E-4</v>
      </c>
      <c r="N13" s="24">
        <f>BRPL_EOD!N13-BRPL_ISGS_exbus!N13</f>
        <v>-3.1294854881309675E-3</v>
      </c>
      <c r="O13" s="24">
        <f>BRPL_EOD!O13-BRPL_ISGS_exbus!O13</f>
        <v>-3.1470136089239986E-4</v>
      </c>
      <c r="P13" s="24">
        <f>BRPL_EOD!P13-BRPL_ISGS_exbus!P13</f>
        <v>-9.2410981697454986E-4</v>
      </c>
      <c r="Q13" s="24">
        <f>BRPL_EOD!Q13-BRPL_ISGS_exbus!Q13</f>
        <v>8.9581818181816431E-4</v>
      </c>
      <c r="R13" s="24">
        <f>BRPL_EOD!R13-BRPL_ISGS_exbus!R13</f>
        <v>6.8564564291797581E-3</v>
      </c>
      <c r="S13" s="24">
        <f>BRPL_EOD!S13-BRPL_ISGS_exbus!S13</f>
        <v>-1.1485905292492049E-3</v>
      </c>
      <c r="T13" s="24">
        <f>BRPL_EOD!T13-BRPL_ISGS_exbus!T13</f>
        <v>0</v>
      </c>
      <c r="U13" s="24">
        <f>BRPL_EOD!U13-BRPL_ISGS_exbus!U13</f>
        <v>5.6357877218005115E-4</v>
      </c>
      <c r="V13" s="24">
        <f>BRPL_EOD!V13-BRPL_ISGS_exbus!V13</f>
        <v>2.8241245283018301E-3</v>
      </c>
      <c r="W13" s="24">
        <f>BRPL_EOD!W13-BRPL_ISGS_exbus!W13</f>
        <v>7.1339865711728123E-3</v>
      </c>
      <c r="X13" s="24">
        <f>BRPL_EOD!X13-BRPL_ISGS_exbus!X13</f>
        <v>2.9293133464989296E-3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-8.0210873912278657E-4</v>
      </c>
      <c r="L14" s="24">
        <f>BRPL_EOD!L14-BRPL_ISGS_exbus!L14</f>
        <v>-3.737500795288895E-4</v>
      </c>
      <c r="M14" s="24">
        <f>BRPL_EOD!M14-BRPL_ISGS_exbus!M14</f>
        <v>5.5456187894975528E-4</v>
      </c>
      <c r="N14" s="24">
        <f>BRPL_EOD!N14-BRPL_ISGS_exbus!N14</f>
        <v>-3.1294854881309675E-3</v>
      </c>
      <c r="O14" s="24">
        <f>BRPL_EOD!O14-BRPL_ISGS_exbus!O14</f>
        <v>-3.1470136089239986E-4</v>
      </c>
      <c r="P14" s="24">
        <f>BRPL_EOD!P14-BRPL_ISGS_exbus!P14</f>
        <v>-9.2410981697454986E-4</v>
      </c>
      <c r="Q14" s="24">
        <f>BRPL_EOD!Q14-BRPL_ISGS_exbus!Q14</f>
        <v>8.9581818181816431E-4</v>
      </c>
      <c r="R14" s="24">
        <f>BRPL_EOD!R14-BRPL_ISGS_exbus!R14</f>
        <v>6.8564564291797581E-3</v>
      </c>
      <c r="S14" s="24">
        <f>BRPL_EOD!S14-BRPL_ISGS_exbus!S14</f>
        <v>-1.1485905292492049E-3</v>
      </c>
      <c r="T14" s="24">
        <f>BRPL_EOD!T14-BRPL_ISGS_exbus!T14</f>
        <v>0</v>
      </c>
      <c r="U14" s="24">
        <f>BRPL_EOD!U14-BRPL_ISGS_exbus!U14</f>
        <v>5.6357877218005115E-4</v>
      </c>
      <c r="V14" s="24">
        <f>BRPL_EOD!V14-BRPL_ISGS_exbus!V14</f>
        <v>2.8241245283018301E-3</v>
      </c>
      <c r="W14" s="24">
        <f>BRPL_EOD!W14-BRPL_ISGS_exbus!W14</f>
        <v>7.1339865711728123E-3</v>
      </c>
      <c r="X14" s="24">
        <f>BRPL_EOD!X14-BRPL_ISGS_exbus!X14</f>
        <v>2.9293133464989296E-3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-8.0210873912278657E-4</v>
      </c>
      <c r="L15" s="24">
        <f>BRPL_EOD!L15-BRPL_ISGS_exbus!L15</f>
        <v>-3.737500795288895E-4</v>
      </c>
      <c r="M15" s="24">
        <f>BRPL_EOD!M15-BRPL_ISGS_exbus!M15</f>
        <v>5.5456187894975528E-4</v>
      </c>
      <c r="N15" s="24">
        <f>BRPL_EOD!N15-BRPL_ISGS_exbus!N15</f>
        <v>-3.1294854881309675E-3</v>
      </c>
      <c r="O15" s="24">
        <f>BRPL_EOD!O15-BRPL_ISGS_exbus!O15</f>
        <v>-3.1470136089239986E-4</v>
      </c>
      <c r="P15" s="24">
        <f>BRPL_EOD!P15-BRPL_ISGS_exbus!P15</f>
        <v>-9.2410981697454986E-4</v>
      </c>
      <c r="Q15" s="24">
        <f>BRPL_EOD!Q15-BRPL_ISGS_exbus!Q15</f>
        <v>8.9581818181816431E-4</v>
      </c>
      <c r="R15" s="24">
        <f>BRPL_EOD!R15-BRPL_ISGS_exbus!R15</f>
        <v>5.3261491002540851E-3</v>
      </c>
      <c r="S15" s="24">
        <f>BRPL_EOD!S15-BRPL_ISGS_exbus!S15</f>
        <v>-1.1485905292492049E-3</v>
      </c>
      <c r="T15" s="24">
        <f>BRPL_EOD!T15-BRPL_ISGS_exbus!T15</f>
        <v>0</v>
      </c>
      <c r="U15" s="24">
        <f>BRPL_EOD!U15-BRPL_ISGS_exbus!U15</f>
        <v>5.6357877218005115E-4</v>
      </c>
      <c r="V15" s="24">
        <f>BRPL_EOD!V15-BRPL_ISGS_exbus!V15</f>
        <v>2.8241245283018301E-3</v>
      </c>
      <c r="W15" s="24">
        <f>BRPL_EOD!W15-BRPL_ISGS_exbus!W15</f>
        <v>7.1339865711728123E-3</v>
      </c>
      <c r="X15" s="24">
        <f>BRPL_EOD!X15-BRPL_ISGS_exbus!X15</f>
        <v>2.9293133464989296E-3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-8.0210873912278657E-4</v>
      </c>
      <c r="L16" s="24">
        <f>BRPL_EOD!L16-BRPL_ISGS_exbus!L16</f>
        <v>-3.737500795288895E-4</v>
      </c>
      <c r="M16" s="24">
        <f>BRPL_EOD!M16-BRPL_ISGS_exbus!M16</f>
        <v>5.5456187894975528E-4</v>
      </c>
      <c r="N16" s="24">
        <f>BRPL_EOD!N16-BRPL_ISGS_exbus!N16</f>
        <v>-3.1294854881309675E-3</v>
      </c>
      <c r="O16" s="24">
        <f>BRPL_EOD!O16-BRPL_ISGS_exbus!O16</f>
        <v>-3.1470136089239986E-4</v>
      </c>
      <c r="P16" s="24">
        <f>BRPL_EOD!P16-BRPL_ISGS_exbus!P16</f>
        <v>-9.2410981697454986E-4</v>
      </c>
      <c r="Q16" s="24">
        <f>BRPL_EOD!Q16-BRPL_ISGS_exbus!Q16</f>
        <v>8.9581818181816431E-4</v>
      </c>
      <c r="R16" s="24">
        <f>BRPL_EOD!R16-BRPL_ISGS_exbus!R16</f>
        <v>6.8564564291797581E-3</v>
      </c>
      <c r="S16" s="24">
        <f>BRPL_EOD!S16-BRPL_ISGS_exbus!S16</f>
        <v>-1.1485905292492049E-3</v>
      </c>
      <c r="T16" s="24">
        <f>BRPL_EOD!T16-BRPL_ISGS_exbus!T16</f>
        <v>0</v>
      </c>
      <c r="U16" s="24">
        <f>BRPL_EOD!U16-BRPL_ISGS_exbus!U16</f>
        <v>5.6357877218005115E-4</v>
      </c>
      <c r="V16" s="24">
        <f>BRPL_EOD!V16-BRPL_ISGS_exbus!V16</f>
        <v>2.8241245283018301E-3</v>
      </c>
      <c r="W16" s="24">
        <f>BRPL_EOD!W16-BRPL_ISGS_exbus!W16</f>
        <v>7.1339865711728123E-3</v>
      </c>
      <c r="X16" s="24">
        <f>BRPL_EOD!X16-BRPL_ISGS_exbus!X16</f>
        <v>2.9293133464989296E-3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-8.0210873912278657E-4</v>
      </c>
      <c r="L17" s="24">
        <f>BRPL_EOD!L17-BRPL_ISGS_exbus!L17</f>
        <v>-7.9294579631294937E-6</v>
      </c>
      <c r="M17" s="24">
        <f>BRPL_EOD!M17-BRPL_ISGS_exbus!M17</f>
        <v>5.5456187894975528E-4</v>
      </c>
      <c r="N17" s="24">
        <f>BRPL_EOD!N17-BRPL_ISGS_exbus!N17</f>
        <v>-3.1294854881309675E-3</v>
      </c>
      <c r="O17" s="24">
        <f>BRPL_EOD!O17-BRPL_ISGS_exbus!O17</f>
        <v>-3.1470136089239986E-4</v>
      </c>
      <c r="P17" s="24">
        <f>BRPL_EOD!P17-BRPL_ISGS_exbus!P17</f>
        <v>-9.2410981697454986E-4</v>
      </c>
      <c r="Q17" s="24">
        <f>BRPL_EOD!Q17-BRPL_ISGS_exbus!Q17</f>
        <v>-6.572015418502275E-4</v>
      </c>
      <c r="R17" s="24">
        <f>BRPL_EOD!R17-BRPL_ISGS_exbus!R17</f>
        <v>6.8564564291797581E-3</v>
      </c>
      <c r="S17" s="24">
        <f>BRPL_EOD!S17-BRPL_ISGS_exbus!S17</f>
        <v>5.1068252326835761E-4</v>
      </c>
      <c r="T17" s="24">
        <f>BRPL_EOD!T17-BRPL_ISGS_exbus!T17</f>
        <v>0</v>
      </c>
      <c r="U17" s="24">
        <f>BRPL_EOD!U17-BRPL_ISGS_exbus!U17</f>
        <v>5.6357877218005115E-4</v>
      </c>
      <c r="V17" s="24">
        <f>BRPL_EOD!V17-BRPL_ISGS_exbus!V17</f>
        <v>2.8241245283018301E-3</v>
      </c>
      <c r="W17" s="24">
        <f>BRPL_EOD!W17-BRPL_ISGS_exbus!W17</f>
        <v>7.1339865711728123E-3</v>
      </c>
      <c r="X17" s="24">
        <f>BRPL_EOD!X17-BRPL_ISGS_exbus!X17</f>
        <v>2.9293133464989296E-3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-8.0210873912278657E-4</v>
      </c>
      <c r="L18" s="24">
        <f>BRPL_EOD!L18-BRPL_ISGS_exbus!L18</f>
        <v>-2.8107664693521883E-5</v>
      </c>
      <c r="M18" s="24">
        <f>BRPL_EOD!M18-BRPL_ISGS_exbus!M18</f>
        <v>5.5456187894975528E-4</v>
      </c>
      <c r="N18" s="24">
        <f>BRPL_EOD!N18-BRPL_ISGS_exbus!N18</f>
        <v>-3.1294854881309675E-3</v>
      </c>
      <c r="O18" s="24">
        <f>BRPL_EOD!O18-BRPL_ISGS_exbus!O18</f>
        <v>-3.1470136089239986E-4</v>
      </c>
      <c r="P18" s="24">
        <f>BRPL_EOD!P18-BRPL_ISGS_exbus!P18</f>
        <v>-9.2410981697454986E-4</v>
      </c>
      <c r="Q18" s="24">
        <f>BRPL_EOD!Q18-BRPL_ISGS_exbus!Q18</f>
        <v>1.393391393440524E-4</v>
      </c>
      <c r="R18" s="24">
        <f>BRPL_EOD!R18-BRPL_ISGS_exbus!R18</f>
        <v>6.8564564291797581E-3</v>
      </c>
      <c r="S18" s="24">
        <f>BRPL_EOD!S18-BRPL_ISGS_exbus!S18</f>
        <v>-5.6919051960058198E-4</v>
      </c>
      <c r="T18" s="24">
        <f>BRPL_EOD!T18-BRPL_ISGS_exbus!T18</f>
        <v>0</v>
      </c>
      <c r="U18" s="24">
        <f>BRPL_EOD!U18-BRPL_ISGS_exbus!U18</f>
        <v>5.6357877218005115E-4</v>
      </c>
      <c r="V18" s="24">
        <f>BRPL_EOD!V18-BRPL_ISGS_exbus!V18</f>
        <v>2.8241245283018301E-3</v>
      </c>
      <c r="W18" s="24">
        <f>BRPL_EOD!W18-BRPL_ISGS_exbus!W18</f>
        <v>7.1339865711728123E-3</v>
      </c>
      <c r="X18" s="24">
        <f>BRPL_EOD!X18-BRPL_ISGS_exbus!X18</f>
        <v>2.9293133464989296E-3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-8.0210873912278657E-4</v>
      </c>
      <c r="L19" s="24">
        <f>BRPL_EOD!L19-BRPL_ISGS_exbus!L19</f>
        <v>-7.9294579631294937E-6</v>
      </c>
      <c r="M19" s="24">
        <f>BRPL_EOD!M19-BRPL_ISGS_exbus!M19</f>
        <v>5.5456187894975528E-4</v>
      </c>
      <c r="N19" s="24">
        <f>BRPL_EOD!N19-BRPL_ISGS_exbus!N19</f>
        <v>-3.1294854881309675E-3</v>
      </c>
      <c r="O19" s="24">
        <f>BRPL_EOD!O19-BRPL_ISGS_exbus!O19</f>
        <v>-3.1470136089239986E-4</v>
      </c>
      <c r="P19" s="24">
        <f>BRPL_EOD!P19-BRPL_ISGS_exbus!P19</f>
        <v>-9.2410981697454986E-4</v>
      </c>
      <c r="Q19" s="24">
        <f>BRPL_EOD!Q19-BRPL_ISGS_exbus!Q19</f>
        <v>1.393391393440524E-4</v>
      </c>
      <c r="R19" s="24">
        <f>BRPL_EOD!R19-BRPL_ISGS_exbus!R19</f>
        <v>6.8564564291797581E-3</v>
      </c>
      <c r="S19" s="24">
        <f>BRPL_EOD!S19-BRPL_ISGS_exbus!S19</f>
        <v>-5.6919051960058198E-4</v>
      </c>
      <c r="T19" s="24">
        <f>BRPL_EOD!T19-BRPL_ISGS_exbus!T19</f>
        <v>0</v>
      </c>
      <c r="U19" s="24">
        <f>BRPL_EOD!U19-BRPL_ISGS_exbus!U19</f>
        <v>5.6357877218005115E-4</v>
      </c>
      <c r="V19" s="24">
        <f>BRPL_EOD!V19-BRPL_ISGS_exbus!V19</f>
        <v>2.8241245283018301E-3</v>
      </c>
      <c r="W19" s="24">
        <f>BRPL_EOD!W19-BRPL_ISGS_exbus!W19</f>
        <v>7.1339865711728123E-3</v>
      </c>
      <c r="X19" s="24">
        <f>BRPL_EOD!X19-BRPL_ISGS_exbus!X19</f>
        <v>2.9293133464989296E-3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-8.0210873912278657E-4</v>
      </c>
      <c r="L20" s="24">
        <f>BRPL_EOD!L20-BRPL_ISGS_exbus!L20</f>
        <v>-7.9294579631294937E-6</v>
      </c>
      <c r="M20" s="24">
        <f>BRPL_EOD!M20-BRPL_ISGS_exbus!M20</f>
        <v>5.5456187894975528E-4</v>
      </c>
      <c r="N20" s="24">
        <f>BRPL_EOD!N20-BRPL_ISGS_exbus!N20</f>
        <v>-3.1294854881309675E-3</v>
      </c>
      <c r="O20" s="24">
        <f>BRPL_EOD!O20-BRPL_ISGS_exbus!O20</f>
        <v>-3.1470136089239986E-4</v>
      </c>
      <c r="P20" s="24">
        <f>BRPL_EOD!P20-BRPL_ISGS_exbus!P20</f>
        <v>-9.2410981697454986E-4</v>
      </c>
      <c r="Q20" s="24">
        <f>BRPL_EOD!Q20-BRPL_ISGS_exbus!Q20</f>
        <v>1.393391393440524E-4</v>
      </c>
      <c r="R20" s="24">
        <f>BRPL_EOD!R20-BRPL_ISGS_exbus!R20</f>
        <v>6.8564564291797581E-3</v>
      </c>
      <c r="S20" s="24">
        <f>BRPL_EOD!S20-BRPL_ISGS_exbus!S20</f>
        <v>-5.6919051960058198E-4</v>
      </c>
      <c r="T20" s="24">
        <f>BRPL_EOD!T20-BRPL_ISGS_exbus!T20</f>
        <v>0</v>
      </c>
      <c r="U20" s="24">
        <f>BRPL_EOD!U20-BRPL_ISGS_exbus!U20</f>
        <v>5.6357877218005115E-4</v>
      </c>
      <c r="V20" s="24">
        <f>BRPL_EOD!V20-BRPL_ISGS_exbus!V20</f>
        <v>2.8241245283018301E-3</v>
      </c>
      <c r="W20" s="24">
        <f>BRPL_EOD!W20-BRPL_ISGS_exbus!W20</f>
        <v>7.1339865711728123E-3</v>
      </c>
      <c r="X20" s="24">
        <f>BRPL_EOD!X20-BRPL_ISGS_exbus!X20</f>
        <v>2.9293133464989296E-3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2.3045417128457757E-3</v>
      </c>
      <c r="L21" s="24">
        <f>BRPL_EOD!L21-BRPL_ISGS_exbus!L21</f>
        <v>-7.9294579631294937E-6</v>
      </c>
      <c r="M21" s="24">
        <f>BRPL_EOD!M21-BRPL_ISGS_exbus!M21</f>
        <v>5.5456187894975528E-4</v>
      </c>
      <c r="N21" s="24">
        <f>BRPL_EOD!N21-BRPL_ISGS_exbus!N21</f>
        <v>-3.1294854881309675E-3</v>
      </c>
      <c r="O21" s="24">
        <f>BRPL_EOD!O21-BRPL_ISGS_exbus!O21</f>
        <v>-3.1470136089239986E-4</v>
      </c>
      <c r="P21" s="24">
        <f>BRPL_EOD!P21-BRPL_ISGS_exbus!P21</f>
        <v>-9.2410981697454986E-4</v>
      </c>
      <c r="Q21" s="24">
        <f>BRPL_EOD!Q21-BRPL_ISGS_exbus!Q21</f>
        <v>1.393391393440524E-4</v>
      </c>
      <c r="R21" s="24">
        <f>BRPL_EOD!R21-BRPL_ISGS_exbus!R21</f>
        <v>6.8564564291797581E-3</v>
      </c>
      <c r="S21" s="24">
        <f>BRPL_EOD!S21-BRPL_ISGS_exbus!S21</f>
        <v>5.1068252326835761E-4</v>
      </c>
      <c r="T21" s="24">
        <f>BRPL_EOD!T21-BRPL_ISGS_exbus!T21</f>
        <v>0</v>
      </c>
      <c r="U21" s="24">
        <f>BRPL_EOD!U21-BRPL_ISGS_exbus!U21</f>
        <v>5.6357877218005115E-4</v>
      </c>
      <c r="V21" s="24">
        <f>BRPL_EOD!V21-BRPL_ISGS_exbus!V21</f>
        <v>2.8241245283018301E-3</v>
      </c>
      <c r="W21" s="24">
        <f>BRPL_EOD!W21-BRPL_ISGS_exbus!W21</f>
        <v>7.1339865711728123E-3</v>
      </c>
      <c r="X21" s="24">
        <f>BRPL_EOD!X21-BRPL_ISGS_exbus!X21</f>
        <v>2.9293133464989296E-3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7.572386472531889E-4</v>
      </c>
      <c r="L22" s="24">
        <f>BRPL_EOD!L22-BRPL_ISGS_exbus!L22</f>
        <v>-7.9294579631294937E-6</v>
      </c>
      <c r="M22" s="24">
        <f>BRPL_EOD!M22-BRPL_ISGS_exbus!M22</f>
        <v>5.5456187894975528E-4</v>
      </c>
      <c r="N22" s="24">
        <f>BRPL_EOD!N22-BRPL_ISGS_exbus!N22</f>
        <v>-3.1294854881309675E-3</v>
      </c>
      <c r="O22" s="24">
        <f>BRPL_EOD!O22-BRPL_ISGS_exbus!O22</f>
        <v>-3.1470136089239986E-4</v>
      </c>
      <c r="P22" s="24">
        <f>BRPL_EOD!P22-BRPL_ISGS_exbus!P22</f>
        <v>-9.2410981697454986E-4</v>
      </c>
      <c r="Q22" s="24">
        <f>BRPL_EOD!Q22-BRPL_ISGS_exbus!Q22</f>
        <v>1.393391393440524E-4</v>
      </c>
      <c r="R22" s="24">
        <f>BRPL_EOD!R22-BRPL_ISGS_exbus!R22</f>
        <v>6.8564564291797581E-3</v>
      </c>
      <c r="S22" s="24">
        <f>BRPL_EOD!S22-BRPL_ISGS_exbus!S22</f>
        <v>5.1068252326835761E-4</v>
      </c>
      <c r="T22" s="24">
        <f>BRPL_EOD!T22-BRPL_ISGS_exbus!T22</f>
        <v>0</v>
      </c>
      <c r="U22" s="24">
        <f>BRPL_EOD!U22-BRPL_ISGS_exbus!U22</f>
        <v>5.6357877218005115E-4</v>
      </c>
      <c r="V22" s="24">
        <f>BRPL_EOD!V22-BRPL_ISGS_exbus!V22</f>
        <v>2.8241245283018301E-3</v>
      </c>
      <c r="W22" s="24">
        <f>BRPL_EOD!W22-BRPL_ISGS_exbus!W22</f>
        <v>7.1339865711728123E-3</v>
      </c>
      <c r="X22" s="24">
        <f>BRPL_EOD!X22-BRPL_ISGS_exbus!X22</f>
        <v>2.9293133464989296E-3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-8.7150046050510355E-4</v>
      </c>
      <c r="L23" s="24">
        <f>BRPL_EOD!L23-BRPL_ISGS_exbus!L23</f>
        <v>-7.5317582826528451E-5</v>
      </c>
      <c r="M23" s="24">
        <f>BRPL_EOD!M23-BRPL_ISGS_exbus!M23</f>
        <v>5.5456187894975528E-4</v>
      </c>
      <c r="N23" s="24">
        <f>BRPL_EOD!N23-BRPL_ISGS_exbus!N23</f>
        <v>-3.1294854881309675E-3</v>
      </c>
      <c r="O23" s="24">
        <f>BRPL_EOD!O23-BRPL_ISGS_exbus!O23</f>
        <v>-3.1470136089239986E-4</v>
      </c>
      <c r="P23" s="24">
        <f>BRPL_EOD!P23-BRPL_ISGS_exbus!P23</f>
        <v>-9.2410981697454986E-4</v>
      </c>
      <c r="Q23" s="24">
        <f>BRPL_EOD!Q23-BRPL_ISGS_exbus!Q23</f>
        <v>-8.6316761904736694E-4</v>
      </c>
      <c r="R23" s="24">
        <f>BRPL_EOD!R23-BRPL_ISGS_exbus!R23</f>
        <v>6.8564564291797581E-3</v>
      </c>
      <c r="S23" s="24">
        <f>BRPL_EOD!S23-BRPL_ISGS_exbus!S23</f>
        <v>-5.6919051960058198E-4</v>
      </c>
      <c r="T23" s="24">
        <f>BRPL_EOD!T23-BRPL_ISGS_exbus!T23</f>
        <v>0</v>
      </c>
      <c r="U23" s="24">
        <f>BRPL_EOD!U23-BRPL_ISGS_exbus!U23</f>
        <v>5.6357877218005115E-4</v>
      </c>
      <c r="V23" s="24">
        <f>BRPL_EOD!V23-BRPL_ISGS_exbus!V23</f>
        <v>6.0767840696955844E-3</v>
      </c>
      <c r="W23" s="24">
        <f>BRPL_EOD!W23-BRPL_ISGS_exbus!W23</f>
        <v>7.1339865711728123E-3</v>
      </c>
      <c r="X23" s="24">
        <f>BRPL_EOD!X23-BRPL_ISGS_exbus!X23</f>
        <v>2.9293133464989296E-3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-2.5605829490871201E-3</v>
      </c>
      <c r="L24" s="24">
        <f>BRPL_EOD!L24-BRPL_ISGS_exbus!L24</f>
        <v>-7.5317582826528451E-5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-3.1470136089239986E-4</v>
      </c>
      <c r="P24" s="24">
        <f>BRPL_EOD!P24-BRPL_ISGS_exbus!P24</f>
        <v>-9.2410981697454986E-4</v>
      </c>
      <c r="Q24" s="24">
        <f>BRPL_EOD!Q24-BRPL_ISGS_exbus!Q24</f>
        <v>-8.6316761904736694E-4</v>
      </c>
      <c r="R24" s="24">
        <f>BRPL_EOD!R24-BRPL_ISGS_exbus!R24</f>
        <v>6.8564564291797581E-3</v>
      </c>
      <c r="S24" s="24">
        <f>BRPL_EOD!S24-BRPL_ISGS_exbus!S24</f>
        <v>-5.6919051960058198E-4</v>
      </c>
      <c r="T24" s="24">
        <f>BRPL_EOD!T24-BRPL_ISGS_exbus!T24</f>
        <v>0</v>
      </c>
      <c r="U24" s="24">
        <f>BRPL_EOD!U24-BRPL_ISGS_exbus!U24</f>
        <v>5.6357877218005115E-4</v>
      </c>
      <c r="V24" s="24">
        <f>BRPL_EOD!V24-BRPL_ISGS_exbus!V24</f>
        <v>6.0767840696955844E-3</v>
      </c>
      <c r="W24" s="24">
        <f>BRPL_EOD!W24-BRPL_ISGS_exbus!W24</f>
        <v>7.1339865711728123E-3</v>
      </c>
      <c r="X24" s="24">
        <f>BRPL_EOD!X24-BRPL_ISGS_exbus!X24</f>
        <v>2.9293133464989296E-3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-4.8396832790160715E-3</v>
      </c>
      <c r="L25" s="24">
        <f>BRPL_EOD!L25-BRPL_ISGS_exbus!L25</f>
        <v>-7.5317582826528451E-5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-3.1470136089239986E-4</v>
      </c>
      <c r="P25" s="24">
        <f>BRPL_EOD!P25-BRPL_ISGS_exbus!P25</f>
        <v>-9.2410981697454986E-4</v>
      </c>
      <c r="Q25" s="24">
        <f>BRPL_EOD!Q25-BRPL_ISGS_exbus!Q25</f>
        <v>1.393391393440524E-4</v>
      </c>
      <c r="R25" s="24">
        <f>BRPL_EOD!R25-BRPL_ISGS_exbus!R25</f>
        <v>2.3228816466556168E-3</v>
      </c>
      <c r="S25" s="24">
        <f>BRPL_EOD!S25-BRPL_ISGS_exbus!S25</f>
        <v>5.1068252326835761E-4</v>
      </c>
      <c r="T25" s="24">
        <f>BRPL_EOD!T25-BRPL_ISGS_exbus!T25</f>
        <v>0</v>
      </c>
      <c r="U25" s="24">
        <f>BRPL_EOD!U25-BRPL_ISGS_exbus!U25</f>
        <v>5.6357877218005115E-4</v>
      </c>
      <c r="V25" s="24">
        <f>BRPL_EOD!V25-BRPL_ISGS_exbus!V25</f>
        <v>6.0767840696955844E-3</v>
      </c>
      <c r="W25" s="24">
        <f>BRPL_EOD!W25-BRPL_ISGS_exbus!W25</f>
        <v>7.1339865711728123E-3</v>
      </c>
      <c r="X25" s="24">
        <f>BRPL_EOD!X25-BRPL_ISGS_exbus!X25</f>
        <v>2.9293133464989296E-3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3.3911972560929371E-3</v>
      </c>
      <c r="L26" s="24">
        <f>BRPL_EOD!L26-BRPL_ISGS_exbus!L26</f>
        <v>-3.1784521389610632E-4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-3.1470136089239986E-4</v>
      </c>
      <c r="P26" s="24">
        <f>BRPL_EOD!P26-BRPL_ISGS_exbus!P26</f>
        <v>-9.2410981697454986E-4</v>
      </c>
      <c r="Q26" s="24">
        <f>BRPL_EOD!Q26-BRPL_ISGS_exbus!Q26</f>
        <v>-8.6316761904736694E-4</v>
      </c>
      <c r="R26" s="24">
        <f>BRPL_EOD!R26-BRPL_ISGS_exbus!R26</f>
        <v>2.3228816466556168E-3</v>
      </c>
      <c r="S26" s="24">
        <f>BRPL_EOD!S26-BRPL_ISGS_exbus!S26</f>
        <v>-5.6919051960058198E-4</v>
      </c>
      <c r="T26" s="24">
        <f>BRPL_EOD!T26-BRPL_ISGS_exbus!T26</f>
        <v>0</v>
      </c>
      <c r="U26" s="24">
        <f>BRPL_EOD!U26-BRPL_ISGS_exbus!U26</f>
        <v>5.6357877218005115E-4</v>
      </c>
      <c r="V26" s="24">
        <f>BRPL_EOD!V26-BRPL_ISGS_exbus!V26</f>
        <v>6.0767840696955844E-3</v>
      </c>
      <c r="W26" s="24">
        <f>BRPL_EOD!W26-BRPL_ISGS_exbus!W26</f>
        <v>7.1339865711728123E-3</v>
      </c>
      <c r="X26" s="24">
        <f>BRPL_EOD!X26-BRPL_ISGS_exbus!X26</f>
        <v>2.9293133464989296E-3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1.1355028109079512E-2</v>
      </c>
      <c r="L27" s="24">
        <f>BRPL_EOD!L27-BRPL_ISGS_exbus!L27</f>
        <v>4.8529197314906014E-5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-3.1470136089239986E-4</v>
      </c>
      <c r="P27" s="24">
        <f>BRPL_EOD!P27-BRPL_ISGS_exbus!P27</f>
        <v>-9.2410981697454986E-4</v>
      </c>
      <c r="Q27" s="24">
        <f>BRPL_EOD!Q27-BRPL_ISGS_exbus!Q27</f>
        <v>-8.6316761904736694E-4</v>
      </c>
      <c r="R27" s="24">
        <f>BRPL_EOD!R27-BRPL_ISGS_exbus!R27</f>
        <v>2.3228816466556168E-3</v>
      </c>
      <c r="S27" s="24">
        <f>BRPL_EOD!S27-BRPL_ISGS_exbus!S27</f>
        <v>-5.6919051960058198E-4</v>
      </c>
      <c r="T27" s="24">
        <f>BRPL_EOD!T27-BRPL_ISGS_exbus!T27</f>
        <v>0</v>
      </c>
      <c r="U27" s="24">
        <f>BRPL_EOD!U27-BRPL_ISGS_exbus!U27</f>
        <v>5.6357877218005115E-4</v>
      </c>
      <c r="V27" s="24">
        <f>BRPL_EOD!V27-BRPL_ISGS_exbus!V27</f>
        <v>6.0767840696955844E-3</v>
      </c>
      <c r="W27" s="24">
        <f>BRPL_EOD!W27-BRPL_ISGS_exbus!W27</f>
        <v>7.1339865711728123E-3</v>
      </c>
      <c r="X27" s="24">
        <f>BRPL_EOD!X27-BRPL_ISGS_exbus!X27</f>
        <v>2.9293133464989296E-3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1.1355028109079512E-2</v>
      </c>
      <c r="L28" s="24">
        <f>BRPL_EOD!L28-BRPL_ISGS_exbus!L28</f>
        <v>8.4124679116115431E-6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-3.1470136089239986E-4</v>
      </c>
      <c r="P28" s="24">
        <f>BRPL_EOD!P28-BRPL_ISGS_exbus!P28</f>
        <v>-9.2410981697454986E-4</v>
      </c>
      <c r="Q28" s="24">
        <f>BRPL_EOD!Q28-BRPL_ISGS_exbus!Q28</f>
        <v>-8.6316761904736694E-4</v>
      </c>
      <c r="R28" s="24">
        <f>BRPL_EOD!R28-BRPL_ISGS_exbus!R28</f>
        <v>6.8564564291797581E-3</v>
      </c>
      <c r="S28" s="24">
        <f>BRPL_EOD!S28-BRPL_ISGS_exbus!S28</f>
        <v>-5.6919051960058198E-4</v>
      </c>
      <c r="T28" s="24">
        <f>BRPL_EOD!T28-BRPL_ISGS_exbus!T28</f>
        <v>0</v>
      </c>
      <c r="U28" s="24">
        <f>BRPL_EOD!U28-BRPL_ISGS_exbus!U28</f>
        <v>5.6357877218005115E-4</v>
      </c>
      <c r="V28" s="24">
        <f>BRPL_EOD!V28-BRPL_ISGS_exbus!V28</f>
        <v>6.0767840696955844E-3</v>
      </c>
      <c r="W28" s="24">
        <f>BRPL_EOD!W28-BRPL_ISGS_exbus!W28</f>
        <v>7.1339865711728123E-3</v>
      </c>
      <c r="X28" s="24">
        <f>BRPL_EOD!X28-BRPL_ISGS_exbus!X28</f>
        <v>2.9293133464989296E-3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1.1355028109079512E-2</v>
      </c>
      <c r="L29" s="24">
        <f>BRPL_EOD!L29-BRPL_ISGS_exbus!L29</f>
        <v>-7.0782827400250881E-5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-3.1470136089239986E-4</v>
      </c>
      <c r="P29" s="24">
        <f>BRPL_EOD!P29-BRPL_ISGS_exbus!P29</f>
        <v>-9.2410981697454986E-4</v>
      </c>
      <c r="Q29" s="24">
        <f>BRPL_EOD!Q29-BRPL_ISGS_exbus!Q29</f>
        <v>-8.6316761904736694E-4</v>
      </c>
      <c r="R29" s="24">
        <f>BRPL_EOD!R29-BRPL_ISGS_exbus!R29</f>
        <v>2.3228816466556168E-3</v>
      </c>
      <c r="S29" s="24">
        <f>BRPL_EOD!S29-BRPL_ISGS_exbus!S29</f>
        <v>3.0260684769771728E-3</v>
      </c>
      <c r="T29" s="24">
        <f>BRPL_EOD!T29-BRPL_ISGS_exbus!T29</f>
        <v>0</v>
      </c>
      <c r="U29" s="24">
        <f>BRPL_EOD!U29-BRPL_ISGS_exbus!U29</f>
        <v>5.6357877218005115E-4</v>
      </c>
      <c r="V29" s="24">
        <f>BRPL_EOD!V29-BRPL_ISGS_exbus!V29</f>
        <v>2.9153342070769028E-3</v>
      </c>
      <c r="W29" s="24">
        <f>BRPL_EOD!W29-BRPL_ISGS_exbus!W29</f>
        <v>7.1339865711728123E-3</v>
      </c>
      <c r="X29" s="24">
        <f>BRPL_EOD!X29-BRPL_ISGS_exbus!X29</f>
        <v>2.9293133464989296E-3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-7.7662664718047836E-3</v>
      </c>
      <c r="L30" s="24">
        <f>BRPL_EOD!L30-BRPL_ISGS_exbus!L30</f>
        <v>-3.2978146075279824E-5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-3.1470136089239986E-4</v>
      </c>
      <c r="P30" s="24">
        <f>BRPL_EOD!P30-BRPL_ISGS_exbus!P30</f>
        <v>-9.2410981697454986E-4</v>
      </c>
      <c r="Q30" s="24">
        <f>BRPL_EOD!Q30-BRPL_ISGS_exbus!Q30</f>
        <v>-8.6316761904736694E-4</v>
      </c>
      <c r="R30" s="24">
        <f>BRPL_EOD!R30-BRPL_ISGS_exbus!R30</f>
        <v>2.3228816466556168E-3</v>
      </c>
      <c r="S30" s="24">
        <f>BRPL_EOD!S30-BRPL_ISGS_exbus!S30</f>
        <v>3.0260684769771728E-3</v>
      </c>
      <c r="T30" s="24">
        <f>BRPL_EOD!T30-BRPL_ISGS_exbus!T30</f>
        <v>0</v>
      </c>
      <c r="U30" s="24">
        <f>BRPL_EOD!U30-BRPL_ISGS_exbus!U30</f>
        <v>5.6357877218005115E-4</v>
      </c>
      <c r="V30" s="24">
        <f>BRPL_EOD!V30-BRPL_ISGS_exbus!V30</f>
        <v>2.9153342070769028E-3</v>
      </c>
      <c r="W30" s="24">
        <f>BRPL_EOD!W30-BRPL_ISGS_exbus!W30</f>
        <v>7.1339865711728123E-3</v>
      </c>
      <c r="X30" s="24">
        <f>BRPL_EOD!X30-BRPL_ISGS_exbus!X30</f>
        <v>2.9293133464989296E-3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-7.7662664718047836E-3</v>
      </c>
      <c r="L31" s="24">
        <f>BRPL_EOD!L31-BRPL_ISGS_exbus!L31</f>
        <v>-3.2978146075279824E-5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-3.1470136089239986E-4</v>
      </c>
      <c r="P31" s="24">
        <f>BRPL_EOD!P31-BRPL_ISGS_exbus!P31</f>
        <v>-9.2410981697454986E-4</v>
      </c>
      <c r="Q31" s="24">
        <f>BRPL_EOD!Q31-BRPL_ISGS_exbus!Q31</f>
        <v>-8.6316761904736694E-4</v>
      </c>
      <c r="R31" s="24">
        <f>BRPL_EOD!R31-BRPL_ISGS_exbus!R31</f>
        <v>2.3228816466556168E-3</v>
      </c>
      <c r="S31" s="24">
        <f>BRPL_EOD!S31-BRPL_ISGS_exbus!S31</f>
        <v>3.0260684769771728E-3</v>
      </c>
      <c r="T31" s="24">
        <f>BRPL_EOD!T31-BRPL_ISGS_exbus!T31</f>
        <v>0</v>
      </c>
      <c r="U31" s="24">
        <f>BRPL_EOD!U31-BRPL_ISGS_exbus!U31</f>
        <v>5.6357877218005115E-4</v>
      </c>
      <c r="V31" s="24">
        <f>BRPL_EOD!V31-BRPL_ISGS_exbus!V31</f>
        <v>2.9153342070769028E-3</v>
      </c>
      <c r="W31" s="24">
        <f>BRPL_EOD!W31-BRPL_ISGS_exbus!W31</f>
        <v>7.1339865711728123E-3</v>
      </c>
      <c r="X31" s="24">
        <f>BRPL_EOD!X31-BRPL_ISGS_exbus!X31</f>
        <v>2.9293133464989296E-3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-7.7662664718047836E-3</v>
      </c>
      <c r="L32" s="24">
        <f>BRPL_EOD!L32-BRPL_ISGS_exbus!L32</f>
        <v>-3.2978146075279824E-5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-3.1470136089239986E-4</v>
      </c>
      <c r="P32" s="24">
        <f>BRPL_EOD!P32-BRPL_ISGS_exbus!P32</f>
        <v>-9.2410981697454986E-4</v>
      </c>
      <c r="Q32" s="24">
        <f>BRPL_EOD!Q32-BRPL_ISGS_exbus!Q32</f>
        <v>-8.6316761904736694E-4</v>
      </c>
      <c r="R32" s="24">
        <f>BRPL_EOD!R32-BRPL_ISGS_exbus!R32</f>
        <v>2.3228816466556168E-3</v>
      </c>
      <c r="S32" s="24">
        <f>BRPL_EOD!S32-BRPL_ISGS_exbus!S32</f>
        <v>3.0260684769771728E-3</v>
      </c>
      <c r="T32" s="24">
        <f>BRPL_EOD!T32-BRPL_ISGS_exbus!T32</f>
        <v>0</v>
      </c>
      <c r="U32" s="24">
        <f>BRPL_EOD!U32-BRPL_ISGS_exbus!U32</f>
        <v>5.6357877218005115E-4</v>
      </c>
      <c r="V32" s="24">
        <f>BRPL_EOD!V32-BRPL_ISGS_exbus!V32</f>
        <v>2.9153342070769028E-3</v>
      </c>
      <c r="W32" s="24">
        <f>BRPL_EOD!W32-BRPL_ISGS_exbus!W32</f>
        <v>7.1339865711728123E-3</v>
      </c>
      <c r="X32" s="24">
        <f>BRPL_EOD!X32-BRPL_ISGS_exbus!X32</f>
        <v>2.9293133464989296E-3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-7.7662664718047836E-3</v>
      </c>
      <c r="L33" s="24">
        <f>BRPL_EOD!L33-BRPL_ISGS_exbus!L33</f>
        <v>-1.2849070419207465E-5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-3.1470136089239986E-4</v>
      </c>
      <c r="P33" s="24">
        <f>BRPL_EOD!P33-BRPL_ISGS_exbus!P33</f>
        <v>-9.2410981697454986E-4</v>
      </c>
      <c r="Q33" s="24">
        <f>BRPL_EOD!Q33-BRPL_ISGS_exbus!Q33</f>
        <v>-8.6316761904736694E-4</v>
      </c>
      <c r="R33" s="24">
        <f>BRPL_EOD!R33-BRPL_ISGS_exbus!R33</f>
        <v>2.3228816466556168E-3</v>
      </c>
      <c r="S33" s="24">
        <f>BRPL_EOD!S33-BRPL_ISGS_exbus!S33</f>
        <v>3.0260684769771728E-3</v>
      </c>
      <c r="T33" s="24">
        <f>BRPL_EOD!T33-BRPL_ISGS_exbus!T33</f>
        <v>0</v>
      </c>
      <c r="U33" s="24">
        <f>BRPL_EOD!U33-BRPL_ISGS_exbus!U33</f>
        <v>5.6357877218005115E-4</v>
      </c>
      <c r="V33" s="24">
        <f>BRPL_EOD!V33-BRPL_ISGS_exbus!V33</f>
        <v>2.9153342070769028E-3</v>
      </c>
      <c r="W33" s="24">
        <f>BRPL_EOD!W33-BRPL_ISGS_exbus!W33</f>
        <v>7.1339865711728123E-3</v>
      </c>
      <c r="X33" s="24">
        <f>BRPL_EOD!X33-BRPL_ISGS_exbus!X33</f>
        <v>2.9293133464989296E-3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-7.7662664718047836E-3</v>
      </c>
      <c r="L34" s="24">
        <f>BRPL_EOD!L34-BRPL_ISGS_exbus!L34</f>
        <v>-3.2978146075279824E-5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-3.1470136089239986E-4</v>
      </c>
      <c r="P34" s="24">
        <f>BRPL_EOD!P34-BRPL_ISGS_exbus!P34</f>
        <v>-9.2410981697454986E-4</v>
      </c>
      <c r="Q34" s="24">
        <f>BRPL_EOD!Q34-BRPL_ISGS_exbus!Q34</f>
        <v>-8.6316761904736694E-4</v>
      </c>
      <c r="R34" s="24">
        <f>BRPL_EOD!R34-BRPL_ISGS_exbus!R34</f>
        <v>2.3228816466556168E-3</v>
      </c>
      <c r="S34" s="24">
        <f>BRPL_EOD!S34-BRPL_ISGS_exbus!S34</f>
        <v>3.0260684769771728E-3</v>
      </c>
      <c r="T34" s="24">
        <f>BRPL_EOD!T34-BRPL_ISGS_exbus!T34</f>
        <v>0</v>
      </c>
      <c r="U34" s="24">
        <f>BRPL_EOD!U34-BRPL_ISGS_exbus!U34</f>
        <v>5.6357877218005115E-4</v>
      </c>
      <c r="V34" s="24">
        <f>BRPL_EOD!V34-BRPL_ISGS_exbus!V34</f>
        <v>2.9153342070769028E-3</v>
      </c>
      <c r="W34" s="24">
        <f>BRPL_EOD!W34-BRPL_ISGS_exbus!W34</f>
        <v>7.1339865711728123E-3</v>
      </c>
      <c r="X34" s="24">
        <f>BRPL_EOD!X34-BRPL_ISGS_exbus!X34</f>
        <v>2.9293133464989296E-3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-7.7662664718047836E-3</v>
      </c>
      <c r="L35" s="24">
        <f>BRPL_EOD!L35-BRPL_ISGS_exbus!L35</f>
        <v>-4.9898973449202799E-5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-3.1470136089239986E-4</v>
      </c>
      <c r="P35" s="24">
        <f>BRPL_EOD!P35-BRPL_ISGS_exbus!P35</f>
        <v>-9.2410981697454986E-4</v>
      </c>
      <c r="Q35" s="24">
        <f>BRPL_EOD!Q35-BRPL_ISGS_exbus!Q35</f>
        <v>-8.6316761904736694E-4</v>
      </c>
      <c r="R35" s="24">
        <f>BRPL_EOD!R35-BRPL_ISGS_exbus!R35</f>
        <v>2.3228816466556168E-3</v>
      </c>
      <c r="S35" s="24">
        <f>BRPL_EOD!S35-BRPL_ISGS_exbus!S35</f>
        <v>3.0260684769771728E-3</v>
      </c>
      <c r="T35" s="24">
        <f>BRPL_EOD!T35-BRPL_ISGS_exbus!T35</f>
        <v>0</v>
      </c>
      <c r="U35" s="24">
        <f>BRPL_EOD!U35-BRPL_ISGS_exbus!U35</f>
        <v>5.6357877218005115E-4</v>
      </c>
      <c r="V35" s="24">
        <f>BRPL_EOD!V35-BRPL_ISGS_exbus!V35</f>
        <v>2.9153342070769028E-3</v>
      </c>
      <c r="W35" s="24">
        <f>BRPL_EOD!W35-BRPL_ISGS_exbus!W35</f>
        <v>7.1339865711728123E-3</v>
      </c>
      <c r="X35" s="24">
        <f>BRPL_EOD!X35-BRPL_ISGS_exbus!X35</f>
        <v>2.9293133464989296E-3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-7.7662664718047836E-3</v>
      </c>
      <c r="L36" s="24">
        <f>BRPL_EOD!L36-BRPL_ISGS_exbus!L36</f>
        <v>-4.9898973449202799E-5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-3.1470136089239986E-4</v>
      </c>
      <c r="P36" s="24">
        <f>BRPL_EOD!P36-BRPL_ISGS_exbus!P36</f>
        <v>-9.2410981697454986E-4</v>
      </c>
      <c r="Q36" s="24">
        <f>BRPL_EOD!Q36-BRPL_ISGS_exbus!Q36</f>
        <v>-8.6316761904736694E-4</v>
      </c>
      <c r="R36" s="24">
        <f>BRPL_EOD!R36-BRPL_ISGS_exbus!R36</f>
        <v>2.3228816466556168E-3</v>
      </c>
      <c r="S36" s="24">
        <f>BRPL_EOD!S36-BRPL_ISGS_exbus!S36</f>
        <v>3.0260684769771728E-3</v>
      </c>
      <c r="T36" s="24">
        <f>BRPL_EOD!T36-BRPL_ISGS_exbus!T36</f>
        <v>0</v>
      </c>
      <c r="U36" s="24">
        <f>BRPL_EOD!U36-BRPL_ISGS_exbus!U36</f>
        <v>5.6357877218005115E-4</v>
      </c>
      <c r="V36" s="24">
        <f>BRPL_EOD!V36-BRPL_ISGS_exbus!V36</f>
        <v>2.9153342070769028E-3</v>
      </c>
      <c r="W36" s="24">
        <f>BRPL_EOD!W36-BRPL_ISGS_exbus!W36</f>
        <v>7.1339865711728123E-3</v>
      </c>
      <c r="X36" s="24">
        <f>BRPL_EOD!X36-BRPL_ISGS_exbus!X36</f>
        <v>2.9293133464989296E-3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-7.7662664718047836E-3</v>
      </c>
      <c r="L37" s="24">
        <f>BRPL_EOD!L37-BRPL_ISGS_exbus!L37</f>
        <v>-3.2978146075279824E-5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-3.1470136089239986E-4</v>
      </c>
      <c r="P37" s="24">
        <f>BRPL_EOD!P37-BRPL_ISGS_exbus!P37</f>
        <v>-9.2410981697454986E-4</v>
      </c>
      <c r="Q37" s="24">
        <f>BRPL_EOD!Q37-BRPL_ISGS_exbus!Q37</f>
        <v>-8.6316761904736694E-4</v>
      </c>
      <c r="R37" s="24">
        <f>BRPL_EOD!R37-BRPL_ISGS_exbus!R37</f>
        <v>2.3228816466556168E-3</v>
      </c>
      <c r="S37" s="24">
        <f>BRPL_EOD!S37-BRPL_ISGS_exbus!S37</f>
        <v>3.0260684769771728E-3</v>
      </c>
      <c r="T37" s="24">
        <f>BRPL_EOD!T37-BRPL_ISGS_exbus!T37</f>
        <v>0</v>
      </c>
      <c r="U37" s="24">
        <f>BRPL_EOD!U37-BRPL_ISGS_exbus!U37</f>
        <v>5.6357877218005115E-4</v>
      </c>
      <c r="V37" s="24">
        <f>BRPL_EOD!V37-BRPL_ISGS_exbus!V37</f>
        <v>2.9153342070769028E-3</v>
      </c>
      <c r="W37" s="24">
        <f>BRPL_EOD!W37-BRPL_ISGS_exbus!W37</f>
        <v>7.1339865711728123E-3</v>
      </c>
      <c r="X37" s="24">
        <f>BRPL_EOD!X37-BRPL_ISGS_exbus!X37</f>
        <v>2.9293133464989296E-3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-7.7662664718047836E-3</v>
      </c>
      <c r="L38" s="24">
        <f>BRPL_EOD!L38-BRPL_ISGS_exbus!L38</f>
        <v>-4.2232480570447706E-5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-3.1470136089239986E-4</v>
      </c>
      <c r="P38" s="24">
        <f>BRPL_EOD!P38-BRPL_ISGS_exbus!P38</f>
        <v>-9.2410981697454986E-4</v>
      </c>
      <c r="Q38" s="24">
        <f>BRPL_EOD!Q38-BRPL_ISGS_exbus!Q38</f>
        <v>-8.6316761904736694E-4</v>
      </c>
      <c r="R38" s="24">
        <f>BRPL_EOD!R38-BRPL_ISGS_exbus!R38</f>
        <v>2.3228816466556168E-3</v>
      </c>
      <c r="S38" s="24">
        <f>BRPL_EOD!S38-BRPL_ISGS_exbus!S38</f>
        <v>3.0260684769771728E-3</v>
      </c>
      <c r="T38" s="24">
        <f>BRPL_EOD!T38-BRPL_ISGS_exbus!T38</f>
        <v>0</v>
      </c>
      <c r="U38" s="24">
        <f>BRPL_EOD!U38-BRPL_ISGS_exbus!U38</f>
        <v>5.6357877218005115E-4</v>
      </c>
      <c r="V38" s="24">
        <f>BRPL_EOD!V38-BRPL_ISGS_exbus!V38</f>
        <v>2.9153342070769028E-3</v>
      </c>
      <c r="W38" s="24">
        <f>BRPL_EOD!W38-BRPL_ISGS_exbus!W38</f>
        <v>7.1339865711728123E-3</v>
      </c>
      <c r="X38" s="24">
        <f>BRPL_EOD!X38-BRPL_ISGS_exbus!X38</f>
        <v>2.9293133464989296E-3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-7.7662664718047836E-3</v>
      </c>
      <c r="L39" s="24">
        <f>BRPL_EOD!L39-BRPL_ISGS_exbus!L39</f>
        <v>-4.2232480570447706E-5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-3.1470136089239986E-4</v>
      </c>
      <c r="P39" s="24">
        <f>BRPL_EOD!P39-BRPL_ISGS_exbus!P39</f>
        <v>-9.2410981697454986E-4</v>
      </c>
      <c r="Q39" s="24">
        <f>BRPL_EOD!Q39-BRPL_ISGS_exbus!Q39</f>
        <v>1.393391393440524E-4</v>
      </c>
      <c r="R39" s="24">
        <f>BRPL_EOD!R39-BRPL_ISGS_exbus!R39</f>
        <v>2.3228816466556168E-3</v>
      </c>
      <c r="S39" s="24">
        <f>BRPL_EOD!S39-BRPL_ISGS_exbus!S39</f>
        <v>-5.408728070168678E-4</v>
      </c>
      <c r="T39" s="24">
        <f>BRPL_EOD!T39-BRPL_ISGS_exbus!T39</f>
        <v>0</v>
      </c>
      <c r="U39" s="24">
        <f>BRPL_EOD!U39-BRPL_ISGS_exbus!U39</f>
        <v>5.6357877218005115E-4</v>
      </c>
      <c r="V39" s="24">
        <f>BRPL_EOD!V39-BRPL_ISGS_exbus!V39</f>
        <v>2.9153342070769028E-3</v>
      </c>
      <c r="W39" s="24">
        <f>BRPL_EOD!W39-BRPL_ISGS_exbus!W39</f>
        <v>7.1339865711728123E-3</v>
      </c>
      <c r="X39" s="24">
        <f>BRPL_EOD!X39-BRPL_ISGS_exbus!X39</f>
        <v>2.9293133464989296E-3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-7.7662664718047836E-3</v>
      </c>
      <c r="L40" s="24">
        <f>BRPL_EOD!L40-BRPL_ISGS_exbus!L40</f>
        <v>-3.2978146075279824E-5</v>
      </c>
      <c r="M40" s="24">
        <f>BRPL_EOD!M40-BRPL_ISGS_exbus!M40</f>
        <v>5.5456187894975528E-4</v>
      </c>
      <c r="N40" s="24">
        <f>BRPL_EOD!N40-BRPL_ISGS_exbus!N40</f>
        <v>-3.1294854881309675E-3</v>
      </c>
      <c r="O40" s="24">
        <f>BRPL_EOD!O40-BRPL_ISGS_exbus!O40</f>
        <v>-3.1470136089239986E-4</v>
      </c>
      <c r="P40" s="24">
        <f>BRPL_EOD!P40-BRPL_ISGS_exbus!P40</f>
        <v>-9.2410981697454986E-4</v>
      </c>
      <c r="Q40" s="24">
        <f>BRPL_EOD!Q40-BRPL_ISGS_exbus!Q40</f>
        <v>1.393391393440524E-4</v>
      </c>
      <c r="R40" s="24">
        <f>BRPL_EOD!R40-BRPL_ISGS_exbus!R40</f>
        <v>2.3228816466556168E-3</v>
      </c>
      <c r="S40" s="24">
        <f>BRPL_EOD!S40-BRPL_ISGS_exbus!S40</f>
        <v>3.0260684769771728E-3</v>
      </c>
      <c r="T40" s="24">
        <f>BRPL_EOD!T40-BRPL_ISGS_exbus!T40</f>
        <v>0</v>
      </c>
      <c r="U40" s="24">
        <f>BRPL_EOD!U40-BRPL_ISGS_exbus!U40</f>
        <v>5.6357877218005115E-4</v>
      </c>
      <c r="V40" s="24">
        <f>BRPL_EOD!V40-BRPL_ISGS_exbus!V40</f>
        <v>2.9153342070769028E-3</v>
      </c>
      <c r="W40" s="24">
        <f>BRPL_EOD!W40-BRPL_ISGS_exbus!W40</f>
        <v>7.1339865711728123E-3</v>
      </c>
      <c r="X40" s="24">
        <f>BRPL_EOD!X40-BRPL_ISGS_exbus!X40</f>
        <v>2.9293133464989296E-3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-7.7662664718047836E-3</v>
      </c>
      <c r="L41" s="24">
        <f>BRPL_EOD!L41-BRPL_ISGS_exbus!L41</f>
        <v>-4.2232480570447706E-5</v>
      </c>
      <c r="M41" s="24">
        <f>BRPL_EOD!M41-BRPL_ISGS_exbus!M41</f>
        <v>5.5456187894975528E-4</v>
      </c>
      <c r="N41" s="24">
        <f>BRPL_EOD!N41-BRPL_ISGS_exbus!N41</f>
        <v>-3.1294854881309675E-3</v>
      </c>
      <c r="O41" s="24">
        <f>BRPL_EOD!O41-BRPL_ISGS_exbus!O41</f>
        <v>-3.1470136089239986E-4</v>
      </c>
      <c r="P41" s="24">
        <f>BRPL_EOD!P41-BRPL_ISGS_exbus!P41</f>
        <v>-9.2410981697454986E-4</v>
      </c>
      <c r="Q41" s="24">
        <f>BRPL_EOD!Q41-BRPL_ISGS_exbus!Q41</f>
        <v>1.393391393440524E-4</v>
      </c>
      <c r="R41" s="24">
        <f>BRPL_EOD!R41-BRPL_ISGS_exbus!R41</f>
        <v>2.3228816466556168E-3</v>
      </c>
      <c r="S41" s="24">
        <f>BRPL_EOD!S41-BRPL_ISGS_exbus!S41</f>
        <v>3.0260684769771728E-3</v>
      </c>
      <c r="T41" s="24">
        <f>BRPL_EOD!T41-BRPL_ISGS_exbus!T41</f>
        <v>0</v>
      </c>
      <c r="U41" s="24">
        <f>BRPL_EOD!U41-BRPL_ISGS_exbus!U41</f>
        <v>5.6357877218005115E-4</v>
      </c>
      <c r="V41" s="24">
        <f>BRPL_EOD!V41-BRPL_ISGS_exbus!V41</f>
        <v>2.9153342070769028E-3</v>
      </c>
      <c r="W41" s="24">
        <f>BRPL_EOD!W41-BRPL_ISGS_exbus!W41</f>
        <v>7.1339865711728123E-3</v>
      </c>
      <c r="X41" s="24">
        <f>BRPL_EOD!X41-BRPL_ISGS_exbus!X41</f>
        <v>2.9293133464989296E-3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-7.7662664718047836E-3</v>
      </c>
      <c r="L42" s="24">
        <f>BRPL_EOD!L42-BRPL_ISGS_exbus!L42</f>
        <v>-4.2232480570447706E-5</v>
      </c>
      <c r="M42" s="24">
        <f>BRPL_EOD!M42-BRPL_ISGS_exbus!M42</f>
        <v>5.5456187894975528E-4</v>
      </c>
      <c r="N42" s="24">
        <f>BRPL_EOD!N42-BRPL_ISGS_exbus!N42</f>
        <v>-3.1294854881309675E-3</v>
      </c>
      <c r="O42" s="24">
        <f>BRPL_EOD!O42-BRPL_ISGS_exbus!O42</f>
        <v>-3.1470136089239986E-4</v>
      </c>
      <c r="P42" s="24">
        <f>BRPL_EOD!P42-BRPL_ISGS_exbus!P42</f>
        <v>-9.2410981697454986E-4</v>
      </c>
      <c r="Q42" s="24">
        <f>BRPL_EOD!Q42-BRPL_ISGS_exbus!Q42</f>
        <v>1.393391393440524E-4</v>
      </c>
      <c r="R42" s="24">
        <f>BRPL_EOD!R42-BRPL_ISGS_exbus!R42</f>
        <v>2.3228816466556168E-3</v>
      </c>
      <c r="S42" s="24">
        <f>BRPL_EOD!S42-BRPL_ISGS_exbus!S42</f>
        <v>-5.408728070168678E-4</v>
      </c>
      <c r="T42" s="24">
        <f>BRPL_EOD!T42-BRPL_ISGS_exbus!T42</f>
        <v>0</v>
      </c>
      <c r="U42" s="24">
        <f>BRPL_EOD!U42-BRPL_ISGS_exbus!U42</f>
        <v>5.6357877218005115E-4</v>
      </c>
      <c r="V42" s="24">
        <f>BRPL_EOD!V42-BRPL_ISGS_exbus!V42</f>
        <v>2.9153342070769028E-3</v>
      </c>
      <c r="W42" s="24">
        <f>BRPL_EOD!W42-BRPL_ISGS_exbus!W42</f>
        <v>7.1339865711728123E-3</v>
      </c>
      <c r="X42" s="24">
        <f>BRPL_EOD!X42-BRPL_ISGS_exbus!X42</f>
        <v>2.9293133464989296E-3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8.2893382682414085E-3</v>
      </c>
      <c r="L43" s="24">
        <f>BRPL_EOD!L43-BRPL_ISGS_exbus!L43</f>
        <v>-4.2232480570447706E-5</v>
      </c>
      <c r="M43" s="24">
        <f>BRPL_EOD!M43-BRPL_ISGS_exbus!M43</f>
        <v>5.5456187894975528E-4</v>
      </c>
      <c r="N43" s="24">
        <f>BRPL_EOD!N43-BRPL_ISGS_exbus!N43</f>
        <v>-3.1294854881309675E-3</v>
      </c>
      <c r="O43" s="24">
        <f>BRPL_EOD!O43-BRPL_ISGS_exbus!O43</f>
        <v>-3.1470136089239986E-4</v>
      </c>
      <c r="P43" s="24">
        <f>BRPL_EOD!P43-BRPL_ISGS_exbus!P43</f>
        <v>-9.2410981697454986E-4</v>
      </c>
      <c r="Q43" s="24">
        <f>BRPL_EOD!Q43-BRPL_ISGS_exbus!Q43</f>
        <v>1.393391393440524E-4</v>
      </c>
      <c r="R43" s="24">
        <f>BRPL_EOD!R43-BRPL_ISGS_exbus!R43</f>
        <v>2.3228816466556168E-3</v>
      </c>
      <c r="S43" s="24">
        <f>BRPL_EOD!S43-BRPL_ISGS_exbus!S43</f>
        <v>-5.408728070168678E-4</v>
      </c>
      <c r="T43" s="24">
        <f>BRPL_EOD!T43-BRPL_ISGS_exbus!T43</f>
        <v>0</v>
      </c>
      <c r="U43" s="24">
        <f>BRPL_EOD!U43-BRPL_ISGS_exbus!U43</f>
        <v>5.6357877218005115E-4</v>
      </c>
      <c r="V43" s="24">
        <f>BRPL_EOD!V43-BRPL_ISGS_exbus!V43</f>
        <v>2.9153342070769028E-3</v>
      </c>
      <c r="W43" s="24">
        <f>BRPL_EOD!W43-BRPL_ISGS_exbus!W43</f>
        <v>7.1339865711728123E-3</v>
      </c>
      <c r="X43" s="24">
        <f>BRPL_EOD!X43-BRPL_ISGS_exbus!X43</f>
        <v>2.9293133464989296E-3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-3.9557692082894391E-3</v>
      </c>
      <c r="L44" s="24">
        <f>BRPL_EOD!L44-BRPL_ISGS_exbus!L44</f>
        <v>-4.2232480570447706E-5</v>
      </c>
      <c r="M44" s="24">
        <f>BRPL_EOD!M44-BRPL_ISGS_exbus!M44</f>
        <v>5.5456187894975528E-4</v>
      </c>
      <c r="N44" s="24">
        <f>BRPL_EOD!N44-BRPL_ISGS_exbus!N44</f>
        <v>-3.1294854881309675E-3</v>
      </c>
      <c r="O44" s="24">
        <f>BRPL_EOD!O44-BRPL_ISGS_exbus!O44</f>
        <v>-3.1470136089239986E-4</v>
      </c>
      <c r="P44" s="24">
        <f>BRPL_EOD!P44-BRPL_ISGS_exbus!P44</f>
        <v>-9.2410981697454986E-4</v>
      </c>
      <c r="Q44" s="24">
        <f>BRPL_EOD!Q44-BRPL_ISGS_exbus!Q44</f>
        <v>1.393391393440524E-4</v>
      </c>
      <c r="R44" s="24">
        <f>BRPL_EOD!R44-BRPL_ISGS_exbus!R44</f>
        <v>2.3228816466556168E-3</v>
      </c>
      <c r="S44" s="24">
        <f>BRPL_EOD!S44-BRPL_ISGS_exbus!S44</f>
        <v>-5.408728070168678E-4</v>
      </c>
      <c r="T44" s="24">
        <f>BRPL_EOD!T44-BRPL_ISGS_exbus!T44</f>
        <v>0</v>
      </c>
      <c r="U44" s="24">
        <f>BRPL_EOD!U44-BRPL_ISGS_exbus!U44</f>
        <v>5.6357877218005115E-4</v>
      </c>
      <c r="V44" s="24">
        <f>BRPL_EOD!V44-BRPL_ISGS_exbus!V44</f>
        <v>2.9153342070769028E-3</v>
      </c>
      <c r="W44" s="24">
        <f>BRPL_EOD!W44-BRPL_ISGS_exbus!W44</f>
        <v>7.1339865711728123E-3</v>
      </c>
      <c r="X44" s="24">
        <f>BRPL_EOD!X44-BRPL_ISGS_exbus!X44</f>
        <v>2.9293133464989296E-3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6.1293028481088641E-3</v>
      </c>
      <c r="L45" s="24">
        <f>BRPL_EOD!L45-BRPL_ISGS_exbus!L45</f>
        <v>-4.2232480570447706E-5</v>
      </c>
      <c r="M45" s="24">
        <f>BRPL_EOD!M45-BRPL_ISGS_exbus!M45</f>
        <v>5.5456187894975528E-4</v>
      </c>
      <c r="N45" s="24">
        <f>BRPL_EOD!N45-BRPL_ISGS_exbus!N45</f>
        <v>-3.1294854881309675E-3</v>
      </c>
      <c r="O45" s="24">
        <f>BRPL_EOD!O45-BRPL_ISGS_exbus!O45</f>
        <v>-3.1470136089239986E-4</v>
      </c>
      <c r="P45" s="24">
        <f>BRPL_EOD!P45-BRPL_ISGS_exbus!P45</f>
        <v>-9.2410981697454986E-4</v>
      </c>
      <c r="Q45" s="24">
        <f>BRPL_EOD!Q45-BRPL_ISGS_exbus!Q45</f>
        <v>1.393391393440524E-4</v>
      </c>
      <c r="R45" s="24">
        <f>BRPL_EOD!R45-BRPL_ISGS_exbus!R45</f>
        <v>2.3228816466556168E-3</v>
      </c>
      <c r="S45" s="24">
        <f>BRPL_EOD!S45-BRPL_ISGS_exbus!S45</f>
        <v>-5.408728070168678E-4</v>
      </c>
      <c r="T45" s="24">
        <f>BRPL_EOD!T45-BRPL_ISGS_exbus!T45</f>
        <v>0</v>
      </c>
      <c r="U45" s="24">
        <f>BRPL_EOD!U45-BRPL_ISGS_exbus!U45</f>
        <v>5.6357877218005115E-4</v>
      </c>
      <c r="V45" s="24">
        <f>BRPL_EOD!V45-BRPL_ISGS_exbus!V45</f>
        <v>2.9153342070769028E-3</v>
      </c>
      <c r="W45" s="24">
        <f>BRPL_EOD!W45-BRPL_ISGS_exbus!W45</f>
        <v>7.1339865711728123E-3</v>
      </c>
      <c r="X45" s="24">
        <f>BRPL_EOD!X45-BRPL_ISGS_exbus!X45</f>
        <v>2.9293133464989296E-3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9.9994152207329989E-3</v>
      </c>
      <c r="L46" s="24">
        <f>BRPL_EOD!L46-BRPL_ISGS_exbus!L46</f>
        <v>-4.2232480570447706E-5</v>
      </c>
      <c r="M46" s="24">
        <f>BRPL_EOD!M46-BRPL_ISGS_exbus!M46</f>
        <v>5.5456187894975528E-4</v>
      </c>
      <c r="N46" s="24">
        <f>BRPL_EOD!N46-BRPL_ISGS_exbus!N46</f>
        <v>-3.1294854881309675E-3</v>
      </c>
      <c r="O46" s="24">
        <f>BRPL_EOD!O46-BRPL_ISGS_exbus!O46</f>
        <v>-3.1470136089239986E-4</v>
      </c>
      <c r="P46" s="24">
        <f>BRPL_EOD!P46-BRPL_ISGS_exbus!P46</f>
        <v>-9.2410981697454986E-4</v>
      </c>
      <c r="Q46" s="24">
        <f>BRPL_EOD!Q46-BRPL_ISGS_exbus!Q46</f>
        <v>1.393391393440524E-4</v>
      </c>
      <c r="R46" s="24">
        <f>BRPL_EOD!R46-BRPL_ISGS_exbus!R46</f>
        <v>2.3228816466556168E-3</v>
      </c>
      <c r="S46" s="24">
        <f>BRPL_EOD!S46-BRPL_ISGS_exbus!S46</f>
        <v>-5.408728070168678E-4</v>
      </c>
      <c r="T46" s="24">
        <f>BRPL_EOD!T46-BRPL_ISGS_exbus!T46</f>
        <v>0</v>
      </c>
      <c r="U46" s="24">
        <f>BRPL_EOD!U46-BRPL_ISGS_exbus!U46</f>
        <v>5.6357877218005115E-4</v>
      </c>
      <c r="V46" s="24">
        <f>BRPL_EOD!V46-BRPL_ISGS_exbus!V46</f>
        <v>2.9153342070769028E-3</v>
      </c>
      <c r="W46" s="24">
        <f>BRPL_EOD!W46-BRPL_ISGS_exbus!W46</f>
        <v>7.1339865711728123E-3</v>
      </c>
      <c r="X46" s="24">
        <f>BRPL_EOD!X46-BRPL_ISGS_exbus!X46</f>
        <v>2.9293133464989296E-3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5.8282517340160211E-3</v>
      </c>
      <c r="L47" s="24">
        <f>BRPL_EOD!L47-BRPL_ISGS_exbus!L47</f>
        <v>-4.2232480570447706E-5</v>
      </c>
      <c r="M47" s="24">
        <f>BRPL_EOD!M47-BRPL_ISGS_exbus!M47</f>
        <v>5.5456187894975528E-4</v>
      </c>
      <c r="N47" s="24">
        <f>BRPL_EOD!N47-BRPL_ISGS_exbus!N47</f>
        <v>-3.1294854881309675E-3</v>
      </c>
      <c r="O47" s="24">
        <f>BRPL_EOD!O47-BRPL_ISGS_exbus!O47</f>
        <v>-3.1470136089239986E-4</v>
      </c>
      <c r="P47" s="24">
        <f>BRPL_EOD!P47-BRPL_ISGS_exbus!P47</f>
        <v>-9.2410981697454986E-4</v>
      </c>
      <c r="Q47" s="24">
        <f>BRPL_EOD!Q47-BRPL_ISGS_exbus!Q47</f>
        <v>1.393391393440524E-4</v>
      </c>
      <c r="R47" s="24">
        <f>BRPL_EOD!R47-BRPL_ISGS_exbus!R47</f>
        <v>2.3228816466556168E-3</v>
      </c>
      <c r="S47" s="24">
        <f>BRPL_EOD!S47-BRPL_ISGS_exbus!S47</f>
        <v>-5.408728070168678E-4</v>
      </c>
      <c r="T47" s="24">
        <f>BRPL_EOD!T47-BRPL_ISGS_exbus!T47</f>
        <v>0</v>
      </c>
      <c r="U47" s="24">
        <f>BRPL_EOD!U47-BRPL_ISGS_exbus!U47</f>
        <v>1.6249684413338628E-3</v>
      </c>
      <c r="V47" s="24">
        <f>BRPL_EOD!V47-BRPL_ISGS_exbus!V47</f>
        <v>2.9153342070769028E-3</v>
      </c>
      <c r="W47" s="24">
        <f>BRPL_EOD!W47-BRPL_ISGS_exbus!W47</f>
        <v>7.1339865711728123E-3</v>
      </c>
      <c r="X47" s="24">
        <f>BRPL_EOD!X47-BRPL_ISGS_exbus!X47</f>
        <v>2.9293133464989296E-3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3.9392864637761704E-3</v>
      </c>
      <c r="L48" s="24">
        <f>BRPL_EOD!L48-BRPL_ISGS_exbus!L48</f>
        <v>-4.2232480570447706E-5</v>
      </c>
      <c r="M48" s="24">
        <f>BRPL_EOD!M48-BRPL_ISGS_exbus!M48</f>
        <v>5.5456187894975528E-4</v>
      </c>
      <c r="N48" s="24">
        <f>BRPL_EOD!N48-BRPL_ISGS_exbus!N48</f>
        <v>-3.1294854881309675E-3</v>
      </c>
      <c r="O48" s="24">
        <f>BRPL_EOD!O48-BRPL_ISGS_exbus!O48</f>
        <v>-3.1470136089239986E-4</v>
      </c>
      <c r="P48" s="24">
        <f>BRPL_EOD!P48-BRPL_ISGS_exbus!P48</f>
        <v>-9.2410981697454986E-4</v>
      </c>
      <c r="Q48" s="24">
        <f>BRPL_EOD!Q48-BRPL_ISGS_exbus!Q48</f>
        <v>1.393391393440524E-4</v>
      </c>
      <c r="R48" s="24">
        <f>BRPL_EOD!R48-BRPL_ISGS_exbus!R48</f>
        <v>2.3228816466556168E-3</v>
      </c>
      <c r="S48" s="24">
        <f>BRPL_EOD!S48-BRPL_ISGS_exbus!S48</f>
        <v>-5.408728070168678E-4</v>
      </c>
      <c r="T48" s="24">
        <f>BRPL_EOD!T48-BRPL_ISGS_exbus!T48</f>
        <v>0</v>
      </c>
      <c r="U48" s="24">
        <f>BRPL_EOD!U48-BRPL_ISGS_exbus!U48</f>
        <v>1.2977101789601875E-4</v>
      </c>
      <c r="V48" s="24">
        <f>BRPL_EOD!V48-BRPL_ISGS_exbus!V48</f>
        <v>2.9153342070769028E-3</v>
      </c>
      <c r="W48" s="24">
        <f>BRPL_EOD!W48-BRPL_ISGS_exbus!W48</f>
        <v>7.1339865711728123E-3</v>
      </c>
      <c r="X48" s="24">
        <f>BRPL_EOD!X48-BRPL_ISGS_exbus!X48</f>
        <v>2.9293133464989296E-3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-3.4509289259858633E-3</v>
      </c>
      <c r="L49" s="24">
        <f>BRPL_EOD!L49-BRPL_ISGS_exbus!L49</f>
        <v>-4.2232480570447706E-5</v>
      </c>
      <c r="M49" s="24">
        <f>BRPL_EOD!M49-BRPL_ISGS_exbus!M49</f>
        <v>5.5456187894975528E-4</v>
      </c>
      <c r="N49" s="24">
        <f>BRPL_EOD!N49-BRPL_ISGS_exbus!N49</f>
        <v>-3.1294854881309675E-3</v>
      </c>
      <c r="O49" s="24">
        <f>BRPL_EOD!O49-BRPL_ISGS_exbus!O49</f>
        <v>-3.1470136089239986E-4</v>
      </c>
      <c r="P49" s="24">
        <f>BRPL_EOD!P49-BRPL_ISGS_exbus!P49</f>
        <v>-9.2410981697454986E-4</v>
      </c>
      <c r="Q49" s="24">
        <f>BRPL_EOD!Q49-BRPL_ISGS_exbus!Q49</f>
        <v>1.393391393440524E-4</v>
      </c>
      <c r="R49" s="24">
        <f>BRPL_EOD!R49-BRPL_ISGS_exbus!R49</f>
        <v>2.3228816466556168E-3</v>
      </c>
      <c r="S49" s="24">
        <f>BRPL_EOD!S49-BRPL_ISGS_exbus!S49</f>
        <v>-5.408728070168678E-4</v>
      </c>
      <c r="T49" s="24">
        <f>BRPL_EOD!T49-BRPL_ISGS_exbus!T49</f>
        <v>0</v>
      </c>
      <c r="U49" s="24">
        <f>BRPL_EOD!U49-BRPL_ISGS_exbus!U49</f>
        <v>1.6209751886933077E-3</v>
      </c>
      <c r="V49" s="24">
        <f>BRPL_EOD!V49-BRPL_ISGS_exbus!V49</f>
        <v>2.9153342070769028E-3</v>
      </c>
      <c r="W49" s="24">
        <f>BRPL_EOD!W49-BRPL_ISGS_exbus!W49</f>
        <v>7.1339865711728123E-3</v>
      </c>
      <c r="X49" s="24">
        <f>BRPL_EOD!X49-BRPL_ISGS_exbus!X49</f>
        <v>2.9293133464989296E-3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-1.5787283875852154E-3</v>
      </c>
      <c r="L50" s="24">
        <f>BRPL_EOD!L50-BRPL_ISGS_exbus!L50</f>
        <v>-4.2232480570447706E-5</v>
      </c>
      <c r="M50" s="24">
        <f>BRPL_EOD!M50-BRPL_ISGS_exbus!M50</f>
        <v>5.5456187894975528E-4</v>
      </c>
      <c r="N50" s="24">
        <f>BRPL_EOD!N50-BRPL_ISGS_exbus!N50</f>
        <v>-3.1294854881309675E-3</v>
      </c>
      <c r="O50" s="24">
        <f>BRPL_EOD!O50-BRPL_ISGS_exbus!O50</f>
        <v>-3.1470136089239986E-4</v>
      </c>
      <c r="P50" s="24">
        <f>BRPL_EOD!P50-BRPL_ISGS_exbus!P50</f>
        <v>-9.2410981697454986E-4</v>
      </c>
      <c r="Q50" s="24">
        <f>BRPL_EOD!Q50-BRPL_ISGS_exbus!Q50</f>
        <v>1.393391393440524E-4</v>
      </c>
      <c r="R50" s="24">
        <f>BRPL_EOD!R50-BRPL_ISGS_exbus!R50</f>
        <v>2.3228816466556168E-3</v>
      </c>
      <c r="S50" s="24">
        <f>BRPL_EOD!S50-BRPL_ISGS_exbus!S50</f>
        <v>-5.408728070168678E-4</v>
      </c>
      <c r="T50" s="24">
        <f>BRPL_EOD!T50-BRPL_ISGS_exbus!T50</f>
        <v>0</v>
      </c>
      <c r="U50" s="24">
        <f>BRPL_EOD!U50-BRPL_ISGS_exbus!U50</f>
        <v>1.6209751886933077E-3</v>
      </c>
      <c r="V50" s="24">
        <f>BRPL_EOD!V50-BRPL_ISGS_exbus!V50</f>
        <v>2.9153342070769028E-3</v>
      </c>
      <c r="W50" s="24">
        <f>BRPL_EOD!W50-BRPL_ISGS_exbus!W50</f>
        <v>7.1339865711728123E-3</v>
      </c>
      <c r="X50" s="24">
        <f>BRPL_EOD!X50-BRPL_ISGS_exbus!X50</f>
        <v>2.9293133464989296E-3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8.9358457202592945E-4</v>
      </c>
      <c r="L51" s="24">
        <f>BRPL_EOD!L51-BRPL_ISGS_exbus!L51</f>
        <v>-5.5559080026412744E-5</v>
      </c>
      <c r="M51" s="24">
        <f>BRPL_EOD!M51-BRPL_ISGS_exbus!M51</f>
        <v>5.5456187894975528E-4</v>
      </c>
      <c r="N51" s="24">
        <f>BRPL_EOD!N51-BRPL_ISGS_exbus!N51</f>
        <v>-3.1294854881309675E-3</v>
      </c>
      <c r="O51" s="24">
        <f>BRPL_EOD!O51-BRPL_ISGS_exbus!O51</f>
        <v>-3.1470136089239986E-4</v>
      </c>
      <c r="P51" s="24">
        <f>BRPL_EOD!P51-BRPL_ISGS_exbus!P51</f>
        <v>-9.2410981697454986E-4</v>
      </c>
      <c r="Q51" s="24">
        <f>BRPL_EOD!Q51-BRPL_ISGS_exbus!Q51</f>
        <v>1.393391393440524E-4</v>
      </c>
      <c r="R51" s="24">
        <f>BRPL_EOD!R51-BRPL_ISGS_exbus!R51</f>
        <v>2.3228816466556168E-3</v>
      </c>
      <c r="S51" s="24">
        <f>BRPL_EOD!S51-BRPL_ISGS_exbus!S51</f>
        <v>-5.408728070168678E-4</v>
      </c>
      <c r="T51" s="24">
        <f>BRPL_EOD!T51-BRPL_ISGS_exbus!T51</f>
        <v>0</v>
      </c>
      <c r="U51" s="24">
        <f>BRPL_EOD!U51-BRPL_ISGS_exbus!U51</f>
        <v>1.6209751886933077E-3</v>
      </c>
      <c r="V51" s="24">
        <f>BRPL_EOD!V51-BRPL_ISGS_exbus!V51</f>
        <v>2.9153342070769028E-3</v>
      </c>
      <c r="W51" s="24">
        <f>BRPL_EOD!W51-BRPL_ISGS_exbus!W51</f>
        <v>7.1339865711728123E-3</v>
      </c>
      <c r="X51" s="24">
        <f>BRPL_EOD!X51-BRPL_ISGS_exbus!X51</f>
        <v>2.9293133464989296E-3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8.9358457202592945E-4</v>
      </c>
      <c r="L52" s="24">
        <f>BRPL_EOD!L52-BRPL_ISGS_exbus!L52</f>
        <v>-5.5559080026412744E-5</v>
      </c>
      <c r="M52" s="24">
        <f>BRPL_EOD!M52-BRPL_ISGS_exbus!M52</f>
        <v>5.5456187894975528E-4</v>
      </c>
      <c r="N52" s="24">
        <f>BRPL_EOD!N52-BRPL_ISGS_exbus!N52</f>
        <v>-3.1294854881309675E-3</v>
      </c>
      <c r="O52" s="24">
        <f>BRPL_EOD!O52-BRPL_ISGS_exbus!O52</f>
        <v>-3.1470136089239986E-4</v>
      </c>
      <c r="P52" s="24">
        <f>BRPL_EOD!P52-BRPL_ISGS_exbus!P52</f>
        <v>-9.2410981697454986E-4</v>
      </c>
      <c r="Q52" s="24">
        <f>BRPL_EOD!Q52-BRPL_ISGS_exbus!Q52</f>
        <v>1.393391393440524E-4</v>
      </c>
      <c r="R52" s="24">
        <f>BRPL_EOD!R52-BRPL_ISGS_exbus!R52</f>
        <v>2.3228816466556168E-3</v>
      </c>
      <c r="S52" s="24">
        <f>BRPL_EOD!S52-BRPL_ISGS_exbus!S52</f>
        <v>-5.408728070168678E-4</v>
      </c>
      <c r="T52" s="24">
        <f>BRPL_EOD!T52-BRPL_ISGS_exbus!T52</f>
        <v>0</v>
      </c>
      <c r="U52" s="24">
        <f>BRPL_EOD!U52-BRPL_ISGS_exbus!U52</f>
        <v>1.6209751886933077E-3</v>
      </c>
      <c r="V52" s="24">
        <f>BRPL_EOD!V52-BRPL_ISGS_exbus!V52</f>
        <v>2.9153342070769028E-3</v>
      </c>
      <c r="W52" s="24">
        <f>BRPL_EOD!W52-BRPL_ISGS_exbus!W52</f>
        <v>7.1339865711728123E-3</v>
      </c>
      <c r="X52" s="24">
        <f>BRPL_EOD!X52-BRPL_ISGS_exbus!X52</f>
        <v>2.9293133464989296E-3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8.9358457202592945E-4</v>
      </c>
      <c r="L53" s="24">
        <f>BRPL_EOD!L53-BRPL_ISGS_exbus!L53</f>
        <v>7.5038007068428669E-5</v>
      </c>
      <c r="M53" s="24">
        <f>BRPL_EOD!M53-BRPL_ISGS_exbus!M53</f>
        <v>5.5456187894975528E-4</v>
      </c>
      <c r="N53" s="24">
        <f>BRPL_EOD!N53-BRPL_ISGS_exbus!N53</f>
        <v>-3.1294854881309675E-3</v>
      </c>
      <c r="O53" s="24">
        <f>BRPL_EOD!O53-BRPL_ISGS_exbus!O53</f>
        <v>-3.1470136089239986E-4</v>
      </c>
      <c r="P53" s="24">
        <f>BRPL_EOD!P53-BRPL_ISGS_exbus!P53</f>
        <v>-9.2410981697454986E-4</v>
      </c>
      <c r="Q53" s="24">
        <f>BRPL_EOD!Q53-BRPL_ISGS_exbus!Q53</f>
        <v>1.393391393440524E-4</v>
      </c>
      <c r="R53" s="24">
        <f>BRPL_EOD!R53-BRPL_ISGS_exbus!R53</f>
        <v>6.2186160326120898E-3</v>
      </c>
      <c r="S53" s="24">
        <f>BRPL_EOD!S53-BRPL_ISGS_exbus!S53</f>
        <v>-5.408728070168678E-4</v>
      </c>
      <c r="T53" s="24">
        <f>BRPL_EOD!T53-BRPL_ISGS_exbus!T53</f>
        <v>0</v>
      </c>
      <c r="U53" s="24">
        <f>BRPL_EOD!U53-BRPL_ISGS_exbus!U53</f>
        <v>1.6209751886933077E-3</v>
      </c>
      <c r="V53" s="24">
        <f>BRPL_EOD!V53-BRPL_ISGS_exbus!V53</f>
        <v>2.9153342070769028E-3</v>
      </c>
      <c r="W53" s="24">
        <f>BRPL_EOD!W53-BRPL_ISGS_exbus!W53</f>
        <v>7.1339865711728123E-3</v>
      </c>
      <c r="X53" s="24">
        <f>BRPL_EOD!X53-BRPL_ISGS_exbus!X53</f>
        <v>2.9293133464989296E-3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8.9358457202592945E-4</v>
      </c>
      <c r="L54" s="24">
        <f>BRPL_EOD!L54-BRPL_ISGS_exbus!L54</f>
        <v>-2.7040569719360974E-5</v>
      </c>
      <c r="M54" s="24">
        <f>BRPL_EOD!M54-BRPL_ISGS_exbus!M54</f>
        <v>5.5456187894975528E-4</v>
      </c>
      <c r="N54" s="24">
        <f>BRPL_EOD!N54-BRPL_ISGS_exbus!N54</f>
        <v>-3.1294854881309675E-3</v>
      </c>
      <c r="O54" s="24">
        <f>BRPL_EOD!O54-BRPL_ISGS_exbus!O54</f>
        <v>-3.1470136089239986E-4</v>
      </c>
      <c r="P54" s="24">
        <f>BRPL_EOD!P54-BRPL_ISGS_exbus!P54</f>
        <v>-9.2410981697454986E-4</v>
      </c>
      <c r="Q54" s="24">
        <f>BRPL_EOD!Q54-BRPL_ISGS_exbus!Q54</f>
        <v>1.393391393440524E-4</v>
      </c>
      <c r="R54" s="24">
        <f>BRPL_EOD!R54-BRPL_ISGS_exbus!R54</f>
        <v>1.1923647902872148E-2</v>
      </c>
      <c r="S54" s="24">
        <f>BRPL_EOD!S54-BRPL_ISGS_exbus!S54</f>
        <v>-5.408728070168678E-4</v>
      </c>
      <c r="T54" s="24">
        <f>BRPL_EOD!T54-BRPL_ISGS_exbus!T54</f>
        <v>0</v>
      </c>
      <c r="U54" s="24">
        <f>BRPL_EOD!U54-BRPL_ISGS_exbus!U54</f>
        <v>1.6209751886933077E-3</v>
      </c>
      <c r="V54" s="24">
        <f>BRPL_EOD!V54-BRPL_ISGS_exbus!V54</f>
        <v>2.9153342070769028E-3</v>
      </c>
      <c r="W54" s="24">
        <f>BRPL_EOD!W54-BRPL_ISGS_exbus!W54</f>
        <v>7.1339865711728123E-3</v>
      </c>
      <c r="X54" s="24">
        <f>BRPL_EOD!X54-BRPL_ISGS_exbus!X54</f>
        <v>2.9293133464989296E-3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8.9358457202592945E-4</v>
      </c>
      <c r="L55" s="24">
        <f>BRPL_EOD!L55-BRPL_ISGS_exbus!L55</f>
        <v>-2.9133284106030999E-5</v>
      </c>
      <c r="M55" s="24">
        <f>BRPL_EOD!M55-BRPL_ISGS_exbus!M55</f>
        <v>5.5456187894975528E-4</v>
      </c>
      <c r="N55" s="24">
        <f>BRPL_EOD!N55-BRPL_ISGS_exbus!N55</f>
        <v>-3.1294854881309675E-3</v>
      </c>
      <c r="O55" s="24">
        <f>BRPL_EOD!O55-BRPL_ISGS_exbus!O55</f>
        <v>-3.1470136089239986E-4</v>
      </c>
      <c r="P55" s="24">
        <f>BRPL_EOD!P55-BRPL_ISGS_exbus!P55</f>
        <v>-9.2410981697454986E-4</v>
      </c>
      <c r="Q55" s="24">
        <f>BRPL_EOD!Q55-BRPL_ISGS_exbus!Q55</f>
        <v>3.7197132169541902E-4</v>
      </c>
      <c r="R55" s="24">
        <f>BRPL_EOD!R55-BRPL_ISGS_exbus!R55</f>
        <v>1.1923647902872148E-2</v>
      </c>
      <c r="S55" s="24">
        <f>BRPL_EOD!S55-BRPL_ISGS_exbus!S55</f>
        <v>-2.1296952444744832E-3</v>
      </c>
      <c r="T55" s="24">
        <f>BRPL_EOD!T55-BRPL_ISGS_exbus!T55</f>
        <v>0</v>
      </c>
      <c r="U55" s="24">
        <f>BRPL_EOD!U55-BRPL_ISGS_exbus!U55</f>
        <v>1.6209751886933077E-3</v>
      </c>
      <c r="V55" s="24">
        <f>BRPL_EOD!V55-BRPL_ISGS_exbus!V55</f>
        <v>1.5071478626449419E-4</v>
      </c>
      <c r="W55" s="24">
        <f>BRPL_EOD!W55-BRPL_ISGS_exbus!W55</f>
        <v>7.3137299923295984E-3</v>
      </c>
      <c r="X55" s="24">
        <f>BRPL_EOD!X55-BRPL_ISGS_exbus!X55</f>
        <v>2.9293133464989296E-3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8.9358457202592945E-4</v>
      </c>
      <c r="L56" s="24">
        <f>BRPL_EOD!L56-BRPL_ISGS_exbus!L56</f>
        <v>-7.1184217720343668E-6</v>
      </c>
      <c r="M56" s="24">
        <f>BRPL_EOD!M56-BRPL_ISGS_exbus!M56</f>
        <v>5.5456187894975528E-4</v>
      </c>
      <c r="N56" s="24">
        <f>BRPL_EOD!N56-BRPL_ISGS_exbus!N56</f>
        <v>-3.1294854881309675E-3</v>
      </c>
      <c r="O56" s="24">
        <f>BRPL_EOD!O56-BRPL_ISGS_exbus!O56</f>
        <v>-3.1470136089239986E-4</v>
      </c>
      <c r="P56" s="24">
        <f>BRPL_EOD!P56-BRPL_ISGS_exbus!P56</f>
        <v>-9.2410981697454986E-4</v>
      </c>
      <c r="Q56" s="24">
        <f>BRPL_EOD!Q56-BRPL_ISGS_exbus!Q56</f>
        <v>4.6119845360821365E-3</v>
      </c>
      <c r="R56" s="24">
        <f>BRPL_EOD!R56-BRPL_ISGS_exbus!R56</f>
        <v>1.1923647902872148E-2</v>
      </c>
      <c r="S56" s="24">
        <f>BRPL_EOD!S56-BRPL_ISGS_exbus!S56</f>
        <v>-1.1770153417014484E-3</v>
      </c>
      <c r="T56" s="24">
        <f>BRPL_EOD!T56-BRPL_ISGS_exbus!T56</f>
        <v>0</v>
      </c>
      <c r="U56" s="24">
        <f>BRPL_EOD!U56-BRPL_ISGS_exbus!U56</f>
        <v>1.6209751886933077E-3</v>
      </c>
      <c r="V56" s="24">
        <f>BRPL_EOD!V56-BRPL_ISGS_exbus!V56</f>
        <v>1.5071478626449419E-4</v>
      </c>
      <c r="W56" s="24">
        <f>BRPL_EOD!W56-BRPL_ISGS_exbus!W56</f>
        <v>7.3137299923295984E-3</v>
      </c>
      <c r="X56" s="24">
        <f>BRPL_EOD!X56-BRPL_ISGS_exbus!X56</f>
        <v>1.6852979029948756E-3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8.9358457202592945E-4</v>
      </c>
      <c r="L57" s="24">
        <f>BRPL_EOD!L57-BRPL_ISGS_exbus!L57</f>
        <v>1.8778301170030431E-5</v>
      </c>
      <c r="M57" s="24">
        <f>BRPL_EOD!M57-BRPL_ISGS_exbus!M57</f>
        <v>5.5456187894975528E-4</v>
      </c>
      <c r="N57" s="24">
        <f>BRPL_EOD!N57-BRPL_ISGS_exbus!N57</f>
        <v>-3.1294854881309675E-3</v>
      </c>
      <c r="O57" s="24">
        <f>BRPL_EOD!O57-BRPL_ISGS_exbus!O57</f>
        <v>-3.1470136089239986E-4</v>
      </c>
      <c r="P57" s="24">
        <f>BRPL_EOD!P57-BRPL_ISGS_exbus!P57</f>
        <v>-9.2410981697454986E-4</v>
      </c>
      <c r="Q57" s="24">
        <f>BRPL_EOD!Q57-BRPL_ISGS_exbus!Q57</f>
        <v>4.6119845360821365E-3</v>
      </c>
      <c r="R57" s="24">
        <f>BRPL_EOD!R57-BRPL_ISGS_exbus!R57</f>
        <v>1.1923647902872148E-2</v>
      </c>
      <c r="S57" s="24">
        <f>BRPL_EOD!S57-BRPL_ISGS_exbus!S57</f>
        <v>-1.6372449438204484E-3</v>
      </c>
      <c r="T57" s="24">
        <f>BRPL_EOD!T57-BRPL_ISGS_exbus!T57</f>
        <v>0</v>
      </c>
      <c r="U57" s="24">
        <f>BRPL_EOD!U57-BRPL_ISGS_exbus!U57</f>
        <v>1.6209751886933077E-3</v>
      </c>
      <c r="V57" s="24">
        <f>BRPL_EOD!V57-BRPL_ISGS_exbus!V57</f>
        <v>1.5071478626449419E-4</v>
      </c>
      <c r="W57" s="24">
        <f>BRPL_EOD!W57-BRPL_ISGS_exbus!W57</f>
        <v>7.3137299923295984E-3</v>
      </c>
      <c r="X57" s="24">
        <f>BRPL_EOD!X57-BRPL_ISGS_exbus!X57</f>
        <v>1.6852979029948756E-3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8.9358457202592945E-4</v>
      </c>
      <c r="L58" s="24">
        <f>BRPL_EOD!L58-BRPL_ISGS_exbus!L58</f>
        <v>-6.2910820792794198E-6</v>
      </c>
      <c r="M58" s="24">
        <f>BRPL_EOD!M58-BRPL_ISGS_exbus!M58</f>
        <v>5.5456187894975528E-4</v>
      </c>
      <c r="N58" s="24">
        <f>BRPL_EOD!N58-BRPL_ISGS_exbus!N58</f>
        <v>-3.1294854881309675E-3</v>
      </c>
      <c r="O58" s="24">
        <f>BRPL_EOD!O58-BRPL_ISGS_exbus!O58</f>
        <v>-3.1470136089239986E-4</v>
      </c>
      <c r="P58" s="24">
        <f>BRPL_EOD!P58-BRPL_ISGS_exbus!P58</f>
        <v>-9.2410981697454986E-4</v>
      </c>
      <c r="Q58" s="24">
        <f>BRPL_EOD!Q58-BRPL_ISGS_exbus!Q58</f>
        <v>4.6119845360821365E-3</v>
      </c>
      <c r="R58" s="24">
        <f>BRPL_EOD!R58-BRPL_ISGS_exbus!R58</f>
        <v>1.1923647902872148E-2</v>
      </c>
      <c r="S58" s="24">
        <f>BRPL_EOD!S58-BRPL_ISGS_exbus!S58</f>
        <v>-1.6372449438204484E-3</v>
      </c>
      <c r="T58" s="24">
        <f>BRPL_EOD!T58-BRPL_ISGS_exbus!T58</f>
        <v>0</v>
      </c>
      <c r="U58" s="24">
        <f>BRPL_EOD!U58-BRPL_ISGS_exbus!U58</f>
        <v>1.6209751886933077E-3</v>
      </c>
      <c r="V58" s="24">
        <f>BRPL_EOD!V58-BRPL_ISGS_exbus!V58</f>
        <v>1.5071478626449419E-4</v>
      </c>
      <c r="W58" s="24">
        <f>BRPL_EOD!W58-BRPL_ISGS_exbus!W58</f>
        <v>7.3137299923295984E-3</v>
      </c>
      <c r="X58" s="24">
        <f>BRPL_EOD!X58-BRPL_ISGS_exbus!X58</f>
        <v>1.6852979029948756E-3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8.9358457202592945E-4</v>
      </c>
      <c r="L59" s="24">
        <f>BRPL_EOD!L59-BRPL_ISGS_exbus!L59</f>
        <v>-2.9133284106030999E-5</v>
      </c>
      <c r="M59" s="24">
        <f>BRPL_EOD!M59-BRPL_ISGS_exbus!M59</f>
        <v>5.5456187894975528E-4</v>
      </c>
      <c r="N59" s="24">
        <f>BRPL_EOD!N59-BRPL_ISGS_exbus!N59</f>
        <v>-3.1294854881309675E-3</v>
      </c>
      <c r="O59" s="24">
        <f>BRPL_EOD!O59-BRPL_ISGS_exbus!O59</f>
        <v>-3.1470136089239986E-4</v>
      </c>
      <c r="P59" s="24">
        <f>BRPL_EOD!P59-BRPL_ISGS_exbus!P59</f>
        <v>-9.2410981697454986E-4</v>
      </c>
      <c r="Q59" s="24">
        <f>BRPL_EOD!Q59-BRPL_ISGS_exbus!Q59</f>
        <v>4.6119845360821365E-3</v>
      </c>
      <c r="R59" s="24">
        <f>BRPL_EOD!R59-BRPL_ISGS_exbus!R59</f>
        <v>1.1923647902872148E-2</v>
      </c>
      <c r="S59" s="24">
        <f>BRPL_EOD!S59-BRPL_ISGS_exbus!S59</f>
        <v>-1.6372449438204484E-3</v>
      </c>
      <c r="T59" s="24">
        <f>BRPL_EOD!T59-BRPL_ISGS_exbus!T59</f>
        <v>0</v>
      </c>
      <c r="U59" s="24">
        <f>BRPL_EOD!U59-BRPL_ISGS_exbus!U59</f>
        <v>1.6209751886933077E-3</v>
      </c>
      <c r="V59" s="24">
        <f>BRPL_EOD!V59-BRPL_ISGS_exbus!V59</f>
        <v>1.5071478626449419E-4</v>
      </c>
      <c r="W59" s="24">
        <f>BRPL_EOD!W59-BRPL_ISGS_exbus!W59</f>
        <v>7.3137299923295984E-3</v>
      </c>
      <c r="X59" s="24">
        <f>BRPL_EOD!X59-BRPL_ISGS_exbus!X59</f>
        <v>2.9293133464989296E-3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8.9358457202592945E-4</v>
      </c>
      <c r="L60" s="24">
        <f>BRPL_EOD!L60-BRPL_ISGS_exbus!L60</f>
        <v>1.6738075351518944E-5</v>
      </c>
      <c r="M60" s="24">
        <f>BRPL_EOD!M60-BRPL_ISGS_exbus!M60</f>
        <v>5.5456187894975528E-4</v>
      </c>
      <c r="N60" s="24">
        <f>BRPL_EOD!N60-BRPL_ISGS_exbus!N60</f>
        <v>-3.1294854881309675E-3</v>
      </c>
      <c r="O60" s="24">
        <f>BRPL_EOD!O60-BRPL_ISGS_exbus!O60</f>
        <v>-3.1470136089239986E-4</v>
      </c>
      <c r="P60" s="24">
        <f>BRPL_EOD!P60-BRPL_ISGS_exbus!P60</f>
        <v>-9.2410981697454986E-4</v>
      </c>
      <c r="Q60" s="24">
        <f>BRPL_EOD!Q60-BRPL_ISGS_exbus!Q60</f>
        <v>4.6119845360821365E-3</v>
      </c>
      <c r="R60" s="24">
        <f>BRPL_EOD!R60-BRPL_ISGS_exbus!R60</f>
        <v>1.1923647902872148E-2</v>
      </c>
      <c r="S60" s="24">
        <f>BRPL_EOD!S60-BRPL_ISGS_exbus!S60</f>
        <v>-1.6372449438204484E-3</v>
      </c>
      <c r="T60" s="24">
        <f>BRPL_EOD!T60-BRPL_ISGS_exbus!T60</f>
        <v>0</v>
      </c>
      <c r="U60" s="24">
        <f>BRPL_EOD!U60-BRPL_ISGS_exbus!U60</f>
        <v>1.6209751886933077E-3</v>
      </c>
      <c r="V60" s="24">
        <f>BRPL_EOD!V60-BRPL_ISGS_exbus!V60</f>
        <v>2.9153342070769028E-3</v>
      </c>
      <c r="W60" s="24">
        <f>BRPL_EOD!W60-BRPL_ISGS_exbus!W60</f>
        <v>7.1339865711728123E-3</v>
      </c>
      <c r="X60" s="24">
        <f>BRPL_EOD!X60-BRPL_ISGS_exbus!X60</f>
        <v>2.9293133464989296E-3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8.9358457202592945E-4</v>
      </c>
      <c r="L61" s="24">
        <f>BRPL_EOD!L61-BRPL_ISGS_exbus!L61</f>
        <v>-5.6360332294502768E-6</v>
      </c>
      <c r="M61" s="24">
        <f>BRPL_EOD!M61-BRPL_ISGS_exbus!M61</f>
        <v>5.5456187894975528E-4</v>
      </c>
      <c r="N61" s="24">
        <f>BRPL_EOD!N61-BRPL_ISGS_exbus!N61</f>
        <v>-3.1294854881309675E-3</v>
      </c>
      <c r="O61" s="24">
        <f>BRPL_EOD!O61-BRPL_ISGS_exbus!O61</f>
        <v>-3.1470136089239986E-4</v>
      </c>
      <c r="P61" s="24">
        <f>BRPL_EOD!P61-BRPL_ISGS_exbus!P61</f>
        <v>-9.2410981697454986E-4</v>
      </c>
      <c r="Q61" s="24">
        <f>BRPL_EOD!Q61-BRPL_ISGS_exbus!Q61</f>
        <v>4.6119845360821365E-3</v>
      </c>
      <c r="R61" s="24">
        <f>BRPL_EOD!R61-BRPL_ISGS_exbus!R61</f>
        <v>1.1923647902872148E-2</v>
      </c>
      <c r="S61" s="24">
        <f>BRPL_EOD!S61-BRPL_ISGS_exbus!S61</f>
        <v>-1.6372449438204484E-3</v>
      </c>
      <c r="T61" s="24">
        <f>BRPL_EOD!T61-BRPL_ISGS_exbus!T61</f>
        <v>0</v>
      </c>
      <c r="U61" s="24">
        <f>BRPL_EOD!U61-BRPL_ISGS_exbus!U61</f>
        <v>1.6209751886933077E-3</v>
      </c>
      <c r="V61" s="24">
        <f>BRPL_EOD!V61-BRPL_ISGS_exbus!V61</f>
        <v>2.9153342070769028E-3</v>
      </c>
      <c r="W61" s="24">
        <f>BRPL_EOD!W61-BRPL_ISGS_exbus!W61</f>
        <v>7.1339865711728123E-3</v>
      </c>
      <c r="X61" s="24">
        <f>BRPL_EOD!X61-BRPL_ISGS_exbus!X61</f>
        <v>2.9293133464989296E-3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8.9358457202592945E-4</v>
      </c>
      <c r="L62" s="24">
        <f>BRPL_EOD!L62-BRPL_ISGS_exbus!L62</f>
        <v>-5.6360332294502768E-6</v>
      </c>
      <c r="M62" s="24">
        <f>BRPL_EOD!M62-BRPL_ISGS_exbus!M62</f>
        <v>5.5456187894975528E-4</v>
      </c>
      <c r="N62" s="24">
        <f>BRPL_EOD!N62-BRPL_ISGS_exbus!N62</f>
        <v>-3.1294854881309675E-3</v>
      </c>
      <c r="O62" s="24">
        <f>BRPL_EOD!O62-BRPL_ISGS_exbus!O62</f>
        <v>-3.1470136089239986E-4</v>
      </c>
      <c r="P62" s="24">
        <f>BRPL_EOD!P62-BRPL_ISGS_exbus!P62</f>
        <v>-9.2410981697454986E-4</v>
      </c>
      <c r="Q62" s="24">
        <f>BRPL_EOD!Q62-BRPL_ISGS_exbus!Q62</f>
        <v>4.6119845360821365E-3</v>
      </c>
      <c r="R62" s="24">
        <f>BRPL_EOD!R62-BRPL_ISGS_exbus!R62</f>
        <v>1.1923647902872148E-2</v>
      </c>
      <c r="S62" s="24">
        <f>BRPL_EOD!S62-BRPL_ISGS_exbus!S62</f>
        <v>-1.6372449438204484E-3</v>
      </c>
      <c r="T62" s="24">
        <f>BRPL_EOD!T62-BRPL_ISGS_exbus!T62</f>
        <v>0</v>
      </c>
      <c r="U62" s="24">
        <f>BRPL_EOD!U62-BRPL_ISGS_exbus!U62</f>
        <v>1.6209751886933077E-3</v>
      </c>
      <c r="V62" s="24">
        <f>BRPL_EOD!V62-BRPL_ISGS_exbus!V62</f>
        <v>2.9153342070769028E-3</v>
      </c>
      <c r="W62" s="24">
        <f>BRPL_EOD!W62-BRPL_ISGS_exbus!W62</f>
        <v>7.1339865711728123E-3</v>
      </c>
      <c r="X62" s="24">
        <f>BRPL_EOD!X62-BRPL_ISGS_exbus!X62</f>
        <v>2.9293133464989296E-3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9.1314144702892008E-4</v>
      </c>
      <c r="L63" s="24">
        <f>BRPL_EOD!L63-BRPL_ISGS_exbus!L63</f>
        <v>-6.6796272561120418E-5</v>
      </c>
      <c r="M63" s="24">
        <f>BRPL_EOD!M63-BRPL_ISGS_exbus!M63</f>
        <v>5.5456187894975528E-4</v>
      </c>
      <c r="N63" s="24">
        <f>BRPL_EOD!N63-BRPL_ISGS_exbus!N63</f>
        <v>-3.1294854881309675E-3</v>
      </c>
      <c r="O63" s="24">
        <f>BRPL_EOD!O63-BRPL_ISGS_exbus!O63</f>
        <v>-3.1470136089239986E-4</v>
      </c>
      <c r="P63" s="24">
        <f>BRPL_EOD!P63-BRPL_ISGS_exbus!P63</f>
        <v>-9.2410981697454986E-4</v>
      </c>
      <c r="Q63" s="24">
        <f>BRPL_EOD!Q63-BRPL_ISGS_exbus!Q63</f>
        <v>1.393391393440524E-4</v>
      </c>
      <c r="R63" s="24">
        <f>BRPL_EOD!R63-BRPL_ISGS_exbus!R63</f>
        <v>1.1923647902872148E-2</v>
      </c>
      <c r="S63" s="24">
        <f>BRPL_EOD!S63-BRPL_ISGS_exbus!S63</f>
        <v>-1.8086079703412139E-3</v>
      </c>
      <c r="T63" s="24">
        <f>BRPL_EOD!T63-BRPL_ISGS_exbus!T63</f>
        <v>0</v>
      </c>
      <c r="U63" s="24">
        <f>BRPL_EOD!U63-BRPL_ISGS_exbus!U63</f>
        <v>1.6209751886933077E-3</v>
      </c>
      <c r="V63" s="24">
        <f>BRPL_EOD!V63-BRPL_ISGS_exbus!V63</f>
        <v>2.9153342070769028E-3</v>
      </c>
      <c r="W63" s="24">
        <f>BRPL_EOD!W63-BRPL_ISGS_exbus!W63</f>
        <v>7.1339865711728123E-3</v>
      </c>
      <c r="X63" s="24">
        <f>BRPL_EOD!X63-BRPL_ISGS_exbus!X63</f>
        <v>2.9293133464989296E-3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1.4645524745731109E-3</v>
      </c>
      <c r="L64" s="24">
        <f>BRPL_EOD!L64-BRPL_ISGS_exbus!L64</f>
        <v>8.2331327369900009E-5</v>
      </c>
      <c r="M64" s="24">
        <f>BRPL_EOD!M64-BRPL_ISGS_exbus!M64</f>
        <v>5.5456187894975528E-4</v>
      </c>
      <c r="N64" s="24">
        <f>BRPL_EOD!N64-BRPL_ISGS_exbus!N64</f>
        <v>-3.1294854881309675E-3</v>
      </c>
      <c r="O64" s="24">
        <f>BRPL_EOD!O64-BRPL_ISGS_exbus!O64</f>
        <v>-3.1470136089239986E-4</v>
      </c>
      <c r="P64" s="24">
        <f>BRPL_EOD!P64-BRPL_ISGS_exbus!P64</f>
        <v>-9.2410981697454986E-4</v>
      </c>
      <c r="Q64" s="24">
        <f>BRPL_EOD!Q64-BRPL_ISGS_exbus!Q64</f>
        <v>1.393391393440524E-4</v>
      </c>
      <c r="R64" s="24">
        <f>BRPL_EOD!R64-BRPL_ISGS_exbus!R64</f>
        <v>1.1923647902872148E-2</v>
      </c>
      <c r="S64" s="24">
        <f>BRPL_EOD!S64-BRPL_ISGS_exbus!S64</f>
        <v>-5.408728070168678E-4</v>
      </c>
      <c r="T64" s="24">
        <f>BRPL_EOD!T64-BRPL_ISGS_exbus!T64</f>
        <v>0</v>
      </c>
      <c r="U64" s="24">
        <f>BRPL_EOD!U64-BRPL_ISGS_exbus!U64</f>
        <v>1.6209751886933077E-3</v>
      </c>
      <c r="V64" s="24">
        <f>BRPL_EOD!V64-BRPL_ISGS_exbus!V64</f>
        <v>2.9153342070769028E-3</v>
      </c>
      <c r="W64" s="24">
        <f>BRPL_EOD!W64-BRPL_ISGS_exbus!W64</f>
        <v>7.1339865711728123E-3</v>
      </c>
      <c r="X64" s="24">
        <f>BRPL_EOD!X64-BRPL_ISGS_exbus!X64</f>
        <v>2.9293133464989296E-3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1.4842242827057817E-3</v>
      </c>
      <c r="L65" s="24">
        <f>BRPL_EOD!L65-BRPL_ISGS_exbus!L65</f>
        <v>-2.7040569719360974E-5</v>
      </c>
      <c r="M65" s="24">
        <f>BRPL_EOD!M65-BRPL_ISGS_exbus!M65</f>
        <v>5.5456187894975528E-4</v>
      </c>
      <c r="N65" s="24">
        <f>BRPL_EOD!N65-BRPL_ISGS_exbus!N65</f>
        <v>-3.1294854881309675E-3</v>
      </c>
      <c r="O65" s="24">
        <f>BRPL_EOD!O65-BRPL_ISGS_exbus!O65</f>
        <v>-3.1470136089239986E-4</v>
      </c>
      <c r="P65" s="24">
        <f>BRPL_EOD!P65-BRPL_ISGS_exbus!P65</f>
        <v>-9.2410981697454986E-4</v>
      </c>
      <c r="Q65" s="24">
        <f>BRPL_EOD!Q65-BRPL_ISGS_exbus!Q65</f>
        <v>1.393391393440524E-4</v>
      </c>
      <c r="R65" s="24">
        <f>BRPL_EOD!R65-BRPL_ISGS_exbus!R65</f>
        <v>1.1923647902872148E-2</v>
      </c>
      <c r="S65" s="24">
        <f>BRPL_EOD!S65-BRPL_ISGS_exbus!S65</f>
        <v>-5.408728070168678E-4</v>
      </c>
      <c r="T65" s="24">
        <f>BRPL_EOD!T65-BRPL_ISGS_exbus!T65</f>
        <v>0</v>
      </c>
      <c r="U65" s="24">
        <f>BRPL_EOD!U65-BRPL_ISGS_exbus!U65</f>
        <v>1.6209751886933077E-3</v>
      </c>
      <c r="V65" s="24">
        <f>BRPL_EOD!V65-BRPL_ISGS_exbus!V65</f>
        <v>2.9153342070769028E-3</v>
      </c>
      <c r="W65" s="24">
        <f>BRPL_EOD!W65-BRPL_ISGS_exbus!W65</f>
        <v>7.1339865711728123E-3</v>
      </c>
      <c r="X65" s="24">
        <f>BRPL_EOD!X65-BRPL_ISGS_exbus!X65</f>
        <v>2.9293133464989296E-3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1.1358476067471202E-2</v>
      </c>
      <c r="L66" s="24">
        <f>BRPL_EOD!L66-BRPL_ISGS_exbus!L66</f>
        <v>4.3988900554126076E-5</v>
      </c>
      <c r="M66" s="24">
        <f>BRPL_EOD!M66-BRPL_ISGS_exbus!M66</f>
        <v>5.5456187894975528E-4</v>
      </c>
      <c r="N66" s="24">
        <f>BRPL_EOD!N66-BRPL_ISGS_exbus!N66</f>
        <v>-3.1294854881309675E-3</v>
      </c>
      <c r="O66" s="24">
        <f>BRPL_EOD!O66-BRPL_ISGS_exbus!O66</f>
        <v>-3.1470136089239986E-4</v>
      </c>
      <c r="P66" s="24">
        <f>BRPL_EOD!P66-BRPL_ISGS_exbus!P66</f>
        <v>-9.2410981697454986E-4</v>
      </c>
      <c r="Q66" s="24">
        <f>BRPL_EOD!Q66-BRPL_ISGS_exbus!Q66</f>
        <v>1.393391393440524E-4</v>
      </c>
      <c r="R66" s="24">
        <f>BRPL_EOD!R66-BRPL_ISGS_exbus!R66</f>
        <v>1.1923647902872148E-2</v>
      </c>
      <c r="S66" s="24">
        <f>BRPL_EOD!S66-BRPL_ISGS_exbus!S66</f>
        <v>-5.408728070168678E-4</v>
      </c>
      <c r="T66" s="24">
        <f>BRPL_EOD!T66-BRPL_ISGS_exbus!T66</f>
        <v>0</v>
      </c>
      <c r="U66" s="24">
        <f>BRPL_EOD!U66-BRPL_ISGS_exbus!U66</f>
        <v>1.6209751886933077E-3</v>
      </c>
      <c r="V66" s="24">
        <f>BRPL_EOD!V66-BRPL_ISGS_exbus!V66</f>
        <v>2.9153342070769028E-3</v>
      </c>
      <c r="W66" s="24">
        <f>BRPL_EOD!W66-BRPL_ISGS_exbus!W66</f>
        <v>7.1339865711728123E-3</v>
      </c>
      <c r="X66" s="24">
        <f>BRPL_EOD!X66-BRPL_ISGS_exbus!X66</f>
        <v>2.9293133464989296E-3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1.041846624556797E-2</v>
      </c>
      <c r="L67" s="24">
        <f>BRPL_EOD!L67-BRPL_ISGS_exbus!L67</f>
        <v>-6.0661660876704104E-5</v>
      </c>
      <c r="M67" s="24">
        <f>BRPL_EOD!M67-BRPL_ISGS_exbus!M67</f>
        <v>5.5456187894975528E-4</v>
      </c>
      <c r="N67" s="24">
        <f>BRPL_EOD!N67-BRPL_ISGS_exbus!N67</f>
        <v>-3.1294854881309675E-3</v>
      </c>
      <c r="O67" s="24">
        <f>BRPL_EOD!O67-BRPL_ISGS_exbus!O67</f>
        <v>-3.1470136089239986E-4</v>
      </c>
      <c r="P67" s="24">
        <f>BRPL_EOD!P67-BRPL_ISGS_exbus!P67</f>
        <v>-9.2410981697454986E-4</v>
      </c>
      <c r="Q67" s="24">
        <f>BRPL_EOD!Q67-BRPL_ISGS_exbus!Q67</f>
        <v>1.393391393440524E-4</v>
      </c>
      <c r="R67" s="24">
        <f>BRPL_EOD!R67-BRPL_ISGS_exbus!R67</f>
        <v>1.1923647902872148E-2</v>
      </c>
      <c r="S67" s="24">
        <f>BRPL_EOD!S67-BRPL_ISGS_exbus!S67</f>
        <v>-5.408728070168678E-4</v>
      </c>
      <c r="T67" s="24">
        <f>BRPL_EOD!T67-BRPL_ISGS_exbus!T67</f>
        <v>0</v>
      </c>
      <c r="U67" s="24">
        <f>BRPL_EOD!U67-BRPL_ISGS_exbus!U67</f>
        <v>1.6209751886933077E-3</v>
      </c>
      <c r="V67" s="24">
        <f>BRPL_EOD!V67-BRPL_ISGS_exbus!V67</f>
        <v>2.9153342070769028E-3</v>
      </c>
      <c r="W67" s="24">
        <f>BRPL_EOD!W67-BRPL_ISGS_exbus!W67</f>
        <v>7.1339865711728123E-3</v>
      </c>
      <c r="X67" s="24">
        <f>BRPL_EOD!X67-BRPL_ISGS_exbus!X67</f>
        <v>2.9293133464989296E-3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3.2378046565213481E-3</v>
      </c>
      <c r="L68" s="24">
        <f>BRPL_EOD!L68-BRPL_ISGS_exbus!L68</f>
        <v>1.7451721718586555E-4</v>
      </c>
      <c r="M68" s="24">
        <f>BRPL_EOD!M68-BRPL_ISGS_exbus!M68</f>
        <v>5.5456187894975528E-4</v>
      </c>
      <c r="N68" s="24">
        <f>BRPL_EOD!N68-BRPL_ISGS_exbus!N68</f>
        <v>-3.1294854881309675E-3</v>
      </c>
      <c r="O68" s="24">
        <f>BRPL_EOD!O68-BRPL_ISGS_exbus!O68</f>
        <v>-3.1470136089239986E-4</v>
      </c>
      <c r="P68" s="24">
        <f>BRPL_EOD!P68-BRPL_ISGS_exbus!P68</f>
        <v>-9.2410981697454986E-4</v>
      </c>
      <c r="Q68" s="24">
        <f>BRPL_EOD!Q68-BRPL_ISGS_exbus!Q68</f>
        <v>1.393391393440524E-4</v>
      </c>
      <c r="R68" s="24">
        <f>BRPL_EOD!R68-BRPL_ISGS_exbus!R68</f>
        <v>1.1923647902872148E-2</v>
      </c>
      <c r="S68" s="24">
        <f>BRPL_EOD!S68-BRPL_ISGS_exbus!S68</f>
        <v>-5.408728070168678E-4</v>
      </c>
      <c r="T68" s="24">
        <f>BRPL_EOD!T68-BRPL_ISGS_exbus!T68</f>
        <v>0</v>
      </c>
      <c r="U68" s="24">
        <f>BRPL_EOD!U68-BRPL_ISGS_exbus!U68</f>
        <v>1.6209751886933077E-3</v>
      </c>
      <c r="V68" s="24">
        <f>BRPL_EOD!V68-BRPL_ISGS_exbus!V68</f>
        <v>2.9153342070769028E-3</v>
      </c>
      <c r="W68" s="24">
        <f>BRPL_EOD!W68-BRPL_ISGS_exbus!W68</f>
        <v>7.1339865711728123E-3</v>
      </c>
      <c r="X68" s="24">
        <f>BRPL_EOD!X68-BRPL_ISGS_exbus!X68</f>
        <v>2.9293133464989296E-3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8.5907922184276231E-3</v>
      </c>
      <c r="L69" s="24">
        <f>BRPL_EOD!L69-BRPL_ISGS_exbus!L69</f>
        <v>2.3570419297413991E-4</v>
      </c>
      <c r="M69" s="24">
        <f>BRPL_EOD!M69-BRPL_ISGS_exbus!M69</f>
        <v>5.5456187894975528E-4</v>
      </c>
      <c r="N69" s="24">
        <f>BRPL_EOD!N69-BRPL_ISGS_exbus!N69</f>
        <v>-3.1294854881309675E-3</v>
      </c>
      <c r="O69" s="24">
        <f>BRPL_EOD!O69-BRPL_ISGS_exbus!O69</f>
        <v>-3.1470136089239986E-4</v>
      </c>
      <c r="P69" s="24">
        <f>BRPL_EOD!P69-BRPL_ISGS_exbus!P69</f>
        <v>-9.2410981697454986E-4</v>
      </c>
      <c r="Q69" s="24">
        <f>BRPL_EOD!Q69-BRPL_ISGS_exbus!Q69</f>
        <v>1.393391393440524E-4</v>
      </c>
      <c r="R69" s="24">
        <f>BRPL_EOD!R69-BRPL_ISGS_exbus!R69</f>
        <v>2.3228816466556168E-3</v>
      </c>
      <c r="S69" s="24">
        <f>BRPL_EOD!S69-BRPL_ISGS_exbus!S69</f>
        <v>-5.408728070168678E-4</v>
      </c>
      <c r="T69" s="24">
        <f>BRPL_EOD!T69-BRPL_ISGS_exbus!T69</f>
        <v>0</v>
      </c>
      <c r="U69" s="24">
        <f>BRPL_EOD!U69-BRPL_ISGS_exbus!U69</f>
        <v>1.6209751886933077E-3</v>
      </c>
      <c r="V69" s="24">
        <f>BRPL_EOD!V69-BRPL_ISGS_exbus!V69</f>
        <v>2.9153342070769028E-3</v>
      </c>
      <c r="W69" s="24">
        <f>BRPL_EOD!W69-BRPL_ISGS_exbus!W69</f>
        <v>7.1339865711728123E-3</v>
      </c>
      <c r="X69" s="24">
        <f>BRPL_EOD!X69-BRPL_ISGS_exbus!X69</f>
        <v>2.9293133464989296E-3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0</v>
      </c>
      <c r="L70" s="24">
        <f>BRPL_EOD!L70-BRPL_ISGS_exbus!L70</f>
        <v>4.0225483049383115E-5</v>
      </c>
      <c r="M70" s="24">
        <f>BRPL_EOD!M70-BRPL_ISGS_exbus!M70</f>
        <v>5.5456187894975528E-4</v>
      </c>
      <c r="N70" s="24">
        <f>BRPL_EOD!N70-BRPL_ISGS_exbus!N70</f>
        <v>-3.1294854881309675E-3</v>
      </c>
      <c r="O70" s="24">
        <f>BRPL_EOD!O70-BRPL_ISGS_exbus!O70</f>
        <v>-3.1470136089239986E-4</v>
      </c>
      <c r="P70" s="24">
        <f>BRPL_EOD!P70-BRPL_ISGS_exbus!P70</f>
        <v>-9.2410981697454986E-4</v>
      </c>
      <c r="Q70" s="24">
        <f>BRPL_EOD!Q70-BRPL_ISGS_exbus!Q70</f>
        <v>1.393391393440524E-4</v>
      </c>
      <c r="R70" s="24">
        <f>BRPL_EOD!R70-BRPL_ISGS_exbus!R70</f>
        <v>2.3228816466556168E-3</v>
      </c>
      <c r="S70" s="24">
        <f>BRPL_EOD!S70-BRPL_ISGS_exbus!S70</f>
        <v>-5.408728070168678E-4</v>
      </c>
      <c r="T70" s="24">
        <f>BRPL_EOD!T70-BRPL_ISGS_exbus!T70</f>
        <v>0</v>
      </c>
      <c r="U70" s="24">
        <f>BRPL_EOD!U70-BRPL_ISGS_exbus!U70</f>
        <v>1.6209751886933077E-3</v>
      </c>
      <c r="V70" s="24">
        <f>BRPL_EOD!V70-BRPL_ISGS_exbus!V70</f>
        <v>2.9153342070769028E-3</v>
      </c>
      <c r="W70" s="24">
        <f>BRPL_EOD!W70-BRPL_ISGS_exbus!W70</f>
        <v>7.1339865711728123E-3</v>
      </c>
      <c r="X70" s="24">
        <f>BRPL_EOD!X70-BRPL_ISGS_exbus!X70</f>
        <v>2.9293133464989296E-3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0</v>
      </c>
      <c r="L71" s="24">
        <f>BRPL_EOD!L71-BRPL_ISGS_exbus!L71</f>
        <v>-2.1559421672812107E-4</v>
      </c>
      <c r="M71" s="24">
        <f>BRPL_EOD!M71-BRPL_ISGS_exbus!M71</f>
        <v>5.5456187894975528E-4</v>
      </c>
      <c r="N71" s="24">
        <f>BRPL_EOD!N71-BRPL_ISGS_exbus!N71</f>
        <v>-3.1294854881309675E-3</v>
      </c>
      <c r="O71" s="24">
        <f>BRPL_EOD!O71-BRPL_ISGS_exbus!O71</f>
        <v>-3.1470136089239986E-4</v>
      </c>
      <c r="P71" s="24">
        <f>BRPL_EOD!P71-BRPL_ISGS_exbus!P71</f>
        <v>-9.2410981697454986E-4</v>
      </c>
      <c r="Q71" s="24">
        <f>BRPL_EOD!Q71-BRPL_ISGS_exbus!Q71</f>
        <v>-1.6279885714283182E-3</v>
      </c>
      <c r="R71" s="24">
        <f>BRPL_EOD!R71-BRPL_ISGS_exbus!R71</f>
        <v>2.3228816466556168E-3</v>
      </c>
      <c r="S71" s="24">
        <f>BRPL_EOD!S71-BRPL_ISGS_exbus!S71</f>
        <v>3.0260684769771728E-3</v>
      </c>
      <c r="T71" s="24">
        <f>BRPL_EOD!T71-BRPL_ISGS_exbus!T71</f>
        <v>0</v>
      </c>
      <c r="U71" s="24">
        <f>BRPL_EOD!U71-BRPL_ISGS_exbus!U71</f>
        <v>1.6209751886933077E-3</v>
      </c>
      <c r="V71" s="24">
        <f>BRPL_EOD!V71-BRPL_ISGS_exbus!V71</f>
        <v>2.9153342070769028E-3</v>
      </c>
      <c r="W71" s="24">
        <f>BRPL_EOD!W71-BRPL_ISGS_exbus!W71</f>
        <v>7.1339865711728123E-3</v>
      </c>
      <c r="X71" s="24">
        <f>BRPL_EOD!X71-BRPL_ISGS_exbus!X71</f>
        <v>2.9293133464989296E-3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0</v>
      </c>
      <c r="L72" s="24">
        <f>BRPL_EOD!L72-BRPL_ISGS_exbus!L72</f>
        <v>0</v>
      </c>
      <c r="M72" s="24">
        <f>BRPL_EOD!M72-BRPL_ISGS_exbus!M72</f>
        <v>5.5456187894975528E-4</v>
      </c>
      <c r="N72" s="24">
        <f>BRPL_EOD!N72-BRPL_ISGS_exbus!N72</f>
        <v>-3.1294854881309675E-3</v>
      </c>
      <c r="O72" s="24">
        <f>BRPL_EOD!O72-BRPL_ISGS_exbus!O72</f>
        <v>-3.1470136089239986E-4</v>
      </c>
      <c r="P72" s="24">
        <f>BRPL_EOD!P72-BRPL_ISGS_exbus!P72</f>
        <v>-9.2410981697454986E-4</v>
      </c>
      <c r="Q72" s="24">
        <f>BRPL_EOD!Q72-BRPL_ISGS_exbus!Q72</f>
        <v>-1.6279885714283182E-3</v>
      </c>
      <c r="R72" s="24">
        <f>BRPL_EOD!R72-BRPL_ISGS_exbus!R72</f>
        <v>2.3228816466556168E-3</v>
      </c>
      <c r="S72" s="24">
        <f>BRPL_EOD!S72-BRPL_ISGS_exbus!S72</f>
        <v>3.0260684769771728E-3</v>
      </c>
      <c r="T72" s="24">
        <f>BRPL_EOD!T72-BRPL_ISGS_exbus!T72</f>
        <v>0</v>
      </c>
      <c r="U72" s="24">
        <f>BRPL_EOD!U72-BRPL_ISGS_exbus!U72</f>
        <v>1.6209751886933077E-3</v>
      </c>
      <c r="V72" s="24">
        <f>BRPL_EOD!V72-BRPL_ISGS_exbus!V72</f>
        <v>2.9153342070769028E-3</v>
      </c>
      <c r="W72" s="24">
        <f>BRPL_EOD!W72-BRPL_ISGS_exbus!W72</f>
        <v>7.1339865711728123E-3</v>
      </c>
      <c r="X72" s="24">
        <f>BRPL_EOD!X72-BRPL_ISGS_exbus!X72</f>
        <v>2.9293133464989296E-3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0</v>
      </c>
      <c r="L73" s="24">
        <f>BRPL_EOD!L73-BRPL_ISGS_exbus!L73</f>
        <v>0</v>
      </c>
      <c r="M73" s="24">
        <f>BRPL_EOD!M73-BRPL_ISGS_exbus!M73</f>
        <v>5.5456187894975528E-4</v>
      </c>
      <c r="N73" s="24">
        <f>BRPL_EOD!N73-BRPL_ISGS_exbus!N73</f>
        <v>-3.1294854881309675E-3</v>
      </c>
      <c r="O73" s="24">
        <f>BRPL_EOD!O73-BRPL_ISGS_exbus!O73</f>
        <v>-3.1470136089239986E-4</v>
      </c>
      <c r="P73" s="24">
        <f>BRPL_EOD!P73-BRPL_ISGS_exbus!P73</f>
        <v>-9.2410981697454986E-4</v>
      </c>
      <c r="Q73" s="24">
        <f>BRPL_EOD!Q73-BRPL_ISGS_exbus!Q73</f>
        <v>-1.6279885714283182E-3</v>
      </c>
      <c r="R73" s="24">
        <f>BRPL_EOD!R73-BRPL_ISGS_exbus!R73</f>
        <v>2.3228816466556168E-3</v>
      </c>
      <c r="S73" s="24">
        <f>BRPL_EOD!S73-BRPL_ISGS_exbus!S73</f>
        <v>3.0260684769771728E-3</v>
      </c>
      <c r="T73" s="24">
        <f>BRPL_EOD!T73-BRPL_ISGS_exbus!T73</f>
        <v>0</v>
      </c>
      <c r="U73" s="24">
        <f>BRPL_EOD!U73-BRPL_ISGS_exbus!U73</f>
        <v>1.6209751886933077E-3</v>
      </c>
      <c r="V73" s="24">
        <f>BRPL_EOD!V73-BRPL_ISGS_exbus!V73</f>
        <v>2.9153342070769028E-3</v>
      </c>
      <c r="W73" s="24">
        <f>BRPL_EOD!W73-BRPL_ISGS_exbus!W73</f>
        <v>7.1339865711728123E-3</v>
      </c>
      <c r="X73" s="24">
        <f>BRPL_EOD!X73-BRPL_ISGS_exbus!X73</f>
        <v>2.9293133464989296E-3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0</v>
      </c>
      <c r="L74" s="24">
        <f>BRPL_EOD!L74-BRPL_ISGS_exbus!L74</f>
        <v>0</v>
      </c>
      <c r="M74" s="24">
        <f>BRPL_EOD!M74-BRPL_ISGS_exbus!M74</f>
        <v>5.5456187894975528E-4</v>
      </c>
      <c r="N74" s="24">
        <f>BRPL_EOD!N74-BRPL_ISGS_exbus!N74</f>
        <v>-3.1294854881309675E-3</v>
      </c>
      <c r="O74" s="24">
        <f>BRPL_EOD!O74-BRPL_ISGS_exbus!O74</f>
        <v>-3.1470136089239986E-4</v>
      </c>
      <c r="P74" s="24">
        <f>BRPL_EOD!P74-BRPL_ISGS_exbus!P74</f>
        <v>-9.2410981697454986E-4</v>
      </c>
      <c r="Q74" s="24">
        <f>BRPL_EOD!Q74-BRPL_ISGS_exbus!Q74</f>
        <v>-1.6279885714283182E-3</v>
      </c>
      <c r="R74" s="24">
        <f>BRPL_EOD!R74-BRPL_ISGS_exbus!R74</f>
        <v>2.3228816466556168E-3</v>
      </c>
      <c r="S74" s="24">
        <f>BRPL_EOD!S74-BRPL_ISGS_exbus!S74</f>
        <v>3.0260684769771728E-3</v>
      </c>
      <c r="T74" s="24">
        <f>BRPL_EOD!T74-BRPL_ISGS_exbus!T74</f>
        <v>0</v>
      </c>
      <c r="U74" s="24">
        <f>BRPL_EOD!U74-BRPL_ISGS_exbus!U74</f>
        <v>1.6209751886933077E-3</v>
      </c>
      <c r="V74" s="24">
        <f>BRPL_EOD!V74-BRPL_ISGS_exbus!V74</f>
        <v>2.9153342070769028E-3</v>
      </c>
      <c r="W74" s="24">
        <f>BRPL_EOD!W74-BRPL_ISGS_exbus!W74</f>
        <v>7.1339865711728123E-3</v>
      </c>
      <c r="X74" s="24">
        <f>BRPL_EOD!X74-BRPL_ISGS_exbus!X74</f>
        <v>2.9293133464989296E-3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0</v>
      </c>
      <c r="L75" s="24">
        <f>BRPL_EOD!L75-BRPL_ISGS_exbus!L75</f>
        <v>0</v>
      </c>
      <c r="M75" s="24">
        <f>BRPL_EOD!M75-BRPL_ISGS_exbus!M75</f>
        <v>5.5456187894975528E-4</v>
      </c>
      <c r="N75" s="24">
        <f>BRPL_EOD!N75-BRPL_ISGS_exbus!N75</f>
        <v>-3.1294854881309675E-3</v>
      </c>
      <c r="O75" s="24">
        <f>BRPL_EOD!O75-BRPL_ISGS_exbus!O75</f>
        <v>-3.1470136089239986E-4</v>
      </c>
      <c r="P75" s="24">
        <f>BRPL_EOD!P75-BRPL_ISGS_exbus!P75</f>
        <v>-9.2410981697454986E-4</v>
      </c>
      <c r="Q75" s="24">
        <f>BRPL_EOD!Q75-BRPL_ISGS_exbus!Q75</f>
        <v>-1.6279885714283182E-3</v>
      </c>
      <c r="R75" s="24">
        <f>BRPL_EOD!R75-BRPL_ISGS_exbus!R75</f>
        <v>2.3228816466556168E-3</v>
      </c>
      <c r="S75" s="24">
        <f>BRPL_EOD!S75-BRPL_ISGS_exbus!S75</f>
        <v>3.0260684769771728E-3</v>
      </c>
      <c r="T75" s="24">
        <f>BRPL_EOD!T75-BRPL_ISGS_exbus!T75</f>
        <v>0</v>
      </c>
      <c r="U75" s="24">
        <f>BRPL_EOD!U75-BRPL_ISGS_exbus!U75</f>
        <v>1.6209751886933077E-3</v>
      </c>
      <c r="V75" s="24">
        <f>BRPL_EOD!V75-BRPL_ISGS_exbus!V75</f>
        <v>2.9153342070769028E-3</v>
      </c>
      <c r="W75" s="24">
        <f>BRPL_EOD!W75-BRPL_ISGS_exbus!W75</f>
        <v>7.1339865711728123E-3</v>
      </c>
      <c r="X75" s="24">
        <f>BRPL_EOD!X75-BRPL_ISGS_exbus!X75</f>
        <v>2.9293133464989296E-3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0</v>
      </c>
      <c r="L76" s="24">
        <f>BRPL_EOD!L76-BRPL_ISGS_exbus!L76</f>
        <v>0</v>
      </c>
      <c r="M76" s="24">
        <f>BRPL_EOD!M76-BRPL_ISGS_exbus!M76</f>
        <v>5.5456187894975528E-4</v>
      </c>
      <c r="N76" s="24">
        <f>BRPL_EOD!N76-BRPL_ISGS_exbus!N76</f>
        <v>-3.1294854881309675E-3</v>
      </c>
      <c r="O76" s="24">
        <f>BRPL_EOD!O76-BRPL_ISGS_exbus!O76</f>
        <v>-3.1470136089239986E-4</v>
      </c>
      <c r="P76" s="24">
        <f>BRPL_EOD!P76-BRPL_ISGS_exbus!P76</f>
        <v>-9.2410981697454986E-4</v>
      </c>
      <c r="Q76" s="24">
        <f>BRPL_EOD!Q76-BRPL_ISGS_exbus!Q76</f>
        <v>-1.6279885714283182E-3</v>
      </c>
      <c r="R76" s="24">
        <f>BRPL_EOD!R76-BRPL_ISGS_exbus!R76</f>
        <v>2.3228816466556168E-3</v>
      </c>
      <c r="S76" s="24">
        <f>BRPL_EOD!S76-BRPL_ISGS_exbus!S76</f>
        <v>3.0260684769771728E-3</v>
      </c>
      <c r="T76" s="24">
        <f>BRPL_EOD!T76-BRPL_ISGS_exbus!T76</f>
        <v>0</v>
      </c>
      <c r="U76" s="24">
        <f>BRPL_EOD!U76-BRPL_ISGS_exbus!U76</f>
        <v>1.6209751886933077E-3</v>
      </c>
      <c r="V76" s="24">
        <f>BRPL_EOD!V76-BRPL_ISGS_exbus!V76</f>
        <v>2.9153342070769028E-3</v>
      </c>
      <c r="W76" s="24">
        <f>BRPL_EOD!W76-BRPL_ISGS_exbus!W76</f>
        <v>7.1339865711728123E-3</v>
      </c>
      <c r="X76" s="24">
        <f>BRPL_EOD!X76-BRPL_ISGS_exbus!X76</f>
        <v>2.9293133464989296E-3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3.8336474476636795E-3</v>
      </c>
      <c r="L77" s="24">
        <f>BRPL_EOD!L77-BRPL_ISGS_exbus!L77</f>
        <v>-4.7584872023165303E-5</v>
      </c>
      <c r="M77" s="24">
        <f>BRPL_EOD!M77-BRPL_ISGS_exbus!M77</f>
        <v>5.5456187894975528E-4</v>
      </c>
      <c r="N77" s="24">
        <f>BRPL_EOD!N77-BRPL_ISGS_exbus!N77</f>
        <v>-3.1294854881309675E-3</v>
      </c>
      <c r="O77" s="24">
        <f>BRPL_EOD!O77-BRPL_ISGS_exbus!O77</f>
        <v>-3.1470136089239986E-4</v>
      </c>
      <c r="P77" s="24">
        <f>BRPL_EOD!P77-BRPL_ISGS_exbus!P77</f>
        <v>-9.2410981697454986E-4</v>
      </c>
      <c r="Q77" s="24">
        <f>BRPL_EOD!Q77-BRPL_ISGS_exbus!Q77</f>
        <v>-1.6033933649239884E-4</v>
      </c>
      <c r="R77" s="24">
        <f>BRPL_EOD!R77-BRPL_ISGS_exbus!R77</f>
        <v>2.3228816466556168E-3</v>
      </c>
      <c r="S77" s="24">
        <f>BRPL_EOD!S77-BRPL_ISGS_exbus!S77</f>
        <v>3.0260684769771728E-3</v>
      </c>
      <c r="T77" s="24">
        <f>BRPL_EOD!T77-BRPL_ISGS_exbus!T77</f>
        <v>0</v>
      </c>
      <c r="U77" s="24">
        <f>BRPL_EOD!U77-BRPL_ISGS_exbus!U77</f>
        <v>1.6209751886933077E-3</v>
      </c>
      <c r="V77" s="24">
        <f>BRPL_EOD!V77-BRPL_ISGS_exbus!V77</f>
        <v>2.9153342070769028E-3</v>
      </c>
      <c r="W77" s="24">
        <f>BRPL_EOD!W77-BRPL_ISGS_exbus!W77</f>
        <v>7.1339865711728123E-3</v>
      </c>
      <c r="X77" s="24">
        <f>BRPL_EOD!X77-BRPL_ISGS_exbus!X77</f>
        <v>2.9293133464989296E-3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3.8336474476636795E-3</v>
      </c>
      <c r="L78" s="24">
        <f>BRPL_EOD!L78-BRPL_ISGS_exbus!L78</f>
        <v>-4.7584872023165303E-5</v>
      </c>
      <c r="M78" s="24">
        <f>BRPL_EOD!M78-BRPL_ISGS_exbus!M78</f>
        <v>5.5456187894975528E-4</v>
      </c>
      <c r="N78" s="24">
        <f>BRPL_EOD!N78-BRPL_ISGS_exbus!N78</f>
        <v>-3.1294854881309675E-3</v>
      </c>
      <c r="O78" s="24">
        <f>BRPL_EOD!O78-BRPL_ISGS_exbus!O78</f>
        <v>-3.1470136089239986E-4</v>
      </c>
      <c r="P78" s="24">
        <f>BRPL_EOD!P78-BRPL_ISGS_exbus!P78</f>
        <v>-9.2410981697454986E-4</v>
      </c>
      <c r="Q78" s="24">
        <f>BRPL_EOD!Q78-BRPL_ISGS_exbus!Q78</f>
        <v>-1.6033933649239884E-4</v>
      </c>
      <c r="R78" s="24">
        <f>BRPL_EOD!R78-BRPL_ISGS_exbus!R78</f>
        <v>2.3228816466556168E-3</v>
      </c>
      <c r="S78" s="24">
        <f>BRPL_EOD!S78-BRPL_ISGS_exbus!S78</f>
        <v>3.0260684769771728E-3</v>
      </c>
      <c r="T78" s="24">
        <f>BRPL_EOD!T78-BRPL_ISGS_exbus!T78</f>
        <v>0</v>
      </c>
      <c r="U78" s="24">
        <f>BRPL_EOD!U78-BRPL_ISGS_exbus!U78</f>
        <v>1.6209751886933077E-3</v>
      </c>
      <c r="V78" s="24">
        <f>BRPL_EOD!V78-BRPL_ISGS_exbus!V78</f>
        <v>2.9153342070769028E-3</v>
      </c>
      <c r="W78" s="24">
        <f>BRPL_EOD!W78-BRPL_ISGS_exbus!W78</f>
        <v>7.1339865711728123E-3</v>
      </c>
      <c r="X78" s="24">
        <f>BRPL_EOD!X78-BRPL_ISGS_exbus!X78</f>
        <v>2.9293133464989296E-3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3.8336474476636795E-3</v>
      </c>
      <c r="L79" s="24">
        <f>BRPL_EOD!L79-BRPL_ISGS_exbus!L79</f>
        <v>-4.7584872023165303E-5</v>
      </c>
      <c r="M79" s="24">
        <f>BRPL_EOD!M79-BRPL_ISGS_exbus!M79</f>
        <v>5.5456187894975528E-4</v>
      </c>
      <c r="N79" s="24">
        <f>BRPL_EOD!N79-BRPL_ISGS_exbus!N79</f>
        <v>-3.1294854881309675E-3</v>
      </c>
      <c r="O79" s="24">
        <f>BRPL_EOD!O79-BRPL_ISGS_exbus!O79</f>
        <v>-3.1470136089239986E-4</v>
      </c>
      <c r="P79" s="24">
        <f>BRPL_EOD!P79-BRPL_ISGS_exbus!P79</f>
        <v>-9.2410981697454986E-4</v>
      </c>
      <c r="Q79" s="24">
        <f>BRPL_EOD!Q79-BRPL_ISGS_exbus!Q79</f>
        <v>-1.6033933649239884E-4</v>
      </c>
      <c r="R79" s="24">
        <f>BRPL_EOD!R79-BRPL_ISGS_exbus!R79</f>
        <v>2.3228816466556168E-3</v>
      </c>
      <c r="S79" s="24">
        <f>BRPL_EOD!S79-BRPL_ISGS_exbus!S79</f>
        <v>3.0260684769771728E-3</v>
      </c>
      <c r="T79" s="24">
        <f>BRPL_EOD!T79-BRPL_ISGS_exbus!T79</f>
        <v>0</v>
      </c>
      <c r="U79" s="24">
        <f>BRPL_EOD!U79-BRPL_ISGS_exbus!U79</f>
        <v>1.6209751886933077E-3</v>
      </c>
      <c r="V79" s="24">
        <f>BRPL_EOD!V79-BRPL_ISGS_exbus!V79</f>
        <v>2.9153342070769028E-3</v>
      </c>
      <c r="W79" s="24">
        <f>BRPL_EOD!W79-BRPL_ISGS_exbus!W79</f>
        <v>7.1339865711728123E-3</v>
      </c>
      <c r="X79" s="24">
        <f>BRPL_EOD!X79-BRPL_ISGS_exbus!X79</f>
        <v>2.9293133464989296E-3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3.8336474476636795E-3</v>
      </c>
      <c r="L80" s="24">
        <f>BRPL_EOD!L80-BRPL_ISGS_exbus!L80</f>
        <v>-4.7584872023165303E-5</v>
      </c>
      <c r="M80" s="24">
        <f>BRPL_EOD!M80-BRPL_ISGS_exbus!M80</f>
        <v>5.5456187894975528E-4</v>
      </c>
      <c r="N80" s="24">
        <f>BRPL_EOD!N80-BRPL_ISGS_exbus!N80</f>
        <v>-3.1294854881309675E-3</v>
      </c>
      <c r="O80" s="24">
        <f>BRPL_EOD!O80-BRPL_ISGS_exbus!O80</f>
        <v>-3.1470136089239986E-4</v>
      </c>
      <c r="P80" s="24">
        <f>BRPL_EOD!P80-BRPL_ISGS_exbus!P80</f>
        <v>-9.2410981697454986E-4</v>
      </c>
      <c r="Q80" s="24">
        <f>BRPL_EOD!Q80-BRPL_ISGS_exbus!Q80</f>
        <v>-1.6033933649239884E-4</v>
      </c>
      <c r="R80" s="24">
        <f>BRPL_EOD!R80-BRPL_ISGS_exbus!R80</f>
        <v>2.3228816466556168E-3</v>
      </c>
      <c r="S80" s="24">
        <f>BRPL_EOD!S80-BRPL_ISGS_exbus!S80</f>
        <v>3.0260684769771728E-3</v>
      </c>
      <c r="T80" s="24">
        <f>BRPL_EOD!T80-BRPL_ISGS_exbus!T80</f>
        <v>0</v>
      </c>
      <c r="U80" s="24">
        <f>BRPL_EOD!U80-BRPL_ISGS_exbus!U80</f>
        <v>1.6209751886933077E-3</v>
      </c>
      <c r="V80" s="24">
        <f>BRPL_EOD!V80-BRPL_ISGS_exbus!V80</f>
        <v>2.9153342070769028E-3</v>
      </c>
      <c r="W80" s="24">
        <f>BRPL_EOD!W80-BRPL_ISGS_exbus!W80</f>
        <v>7.1339865711728123E-3</v>
      </c>
      <c r="X80" s="24">
        <f>BRPL_EOD!X80-BRPL_ISGS_exbus!X80</f>
        <v>2.9293133464989296E-3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3.8336474476636795E-3</v>
      </c>
      <c r="L81" s="24">
        <f>BRPL_EOD!L81-BRPL_ISGS_exbus!L81</f>
        <v>-4.7584872023165303E-5</v>
      </c>
      <c r="M81" s="24">
        <f>BRPL_EOD!M81-BRPL_ISGS_exbus!M81</f>
        <v>5.5456187894975528E-4</v>
      </c>
      <c r="N81" s="24">
        <f>BRPL_EOD!N81-BRPL_ISGS_exbus!N81</f>
        <v>-3.1294854881309675E-3</v>
      </c>
      <c r="O81" s="24">
        <f>BRPL_EOD!O81-BRPL_ISGS_exbus!O81</f>
        <v>-3.1470136089239986E-4</v>
      </c>
      <c r="P81" s="24">
        <f>BRPL_EOD!P81-BRPL_ISGS_exbus!P81</f>
        <v>-9.2410981697454986E-4</v>
      </c>
      <c r="Q81" s="24">
        <f>BRPL_EOD!Q81-BRPL_ISGS_exbus!Q81</f>
        <v>-1.6033933649239884E-4</v>
      </c>
      <c r="R81" s="24">
        <f>BRPL_EOD!R81-BRPL_ISGS_exbus!R81</f>
        <v>2.3228816466556168E-3</v>
      </c>
      <c r="S81" s="24">
        <f>BRPL_EOD!S81-BRPL_ISGS_exbus!S81</f>
        <v>3.0260684769771728E-3</v>
      </c>
      <c r="T81" s="24">
        <f>BRPL_EOD!T81-BRPL_ISGS_exbus!T81</f>
        <v>0</v>
      </c>
      <c r="U81" s="24">
        <f>BRPL_EOD!U81-BRPL_ISGS_exbus!U81</f>
        <v>1.6209751886933077E-3</v>
      </c>
      <c r="V81" s="24">
        <f>BRPL_EOD!V81-BRPL_ISGS_exbus!V81</f>
        <v>2.9153342070769028E-3</v>
      </c>
      <c r="W81" s="24">
        <f>BRPL_EOD!W81-BRPL_ISGS_exbus!W81</f>
        <v>7.1339865711728123E-3</v>
      </c>
      <c r="X81" s="24">
        <f>BRPL_EOD!X81-BRPL_ISGS_exbus!X81</f>
        <v>2.9293133464989296E-3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3.8336474476636795E-3</v>
      </c>
      <c r="L82" s="24">
        <f>BRPL_EOD!L82-BRPL_ISGS_exbus!L82</f>
        <v>-4.7584872023165303E-5</v>
      </c>
      <c r="M82" s="24">
        <f>BRPL_EOD!M82-BRPL_ISGS_exbus!M82</f>
        <v>5.5456187894975528E-4</v>
      </c>
      <c r="N82" s="24">
        <f>BRPL_EOD!N82-BRPL_ISGS_exbus!N82</f>
        <v>-3.1294854881309675E-3</v>
      </c>
      <c r="O82" s="24">
        <f>BRPL_EOD!O82-BRPL_ISGS_exbus!O82</f>
        <v>-3.1470136089239986E-4</v>
      </c>
      <c r="P82" s="24">
        <f>BRPL_EOD!P82-BRPL_ISGS_exbus!P82</f>
        <v>-9.2410981697454986E-4</v>
      </c>
      <c r="Q82" s="24">
        <f>BRPL_EOD!Q82-BRPL_ISGS_exbus!Q82</f>
        <v>-1.6033933649239884E-4</v>
      </c>
      <c r="R82" s="24">
        <f>BRPL_EOD!R82-BRPL_ISGS_exbus!R82</f>
        <v>2.3228816466556168E-3</v>
      </c>
      <c r="S82" s="24">
        <f>BRPL_EOD!S82-BRPL_ISGS_exbus!S82</f>
        <v>3.0260684769771728E-3</v>
      </c>
      <c r="T82" s="24">
        <f>BRPL_EOD!T82-BRPL_ISGS_exbus!T82</f>
        <v>0</v>
      </c>
      <c r="U82" s="24">
        <f>BRPL_EOD!U82-BRPL_ISGS_exbus!U82</f>
        <v>1.6209751886933077E-3</v>
      </c>
      <c r="V82" s="24">
        <f>BRPL_EOD!V82-BRPL_ISGS_exbus!V82</f>
        <v>2.9153342070769028E-3</v>
      </c>
      <c r="W82" s="24">
        <f>BRPL_EOD!W82-BRPL_ISGS_exbus!W82</f>
        <v>7.1339865711728123E-3</v>
      </c>
      <c r="X82" s="24">
        <f>BRPL_EOD!X82-BRPL_ISGS_exbus!X82</f>
        <v>2.9293133464989296E-3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0</v>
      </c>
      <c r="L83" s="24">
        <f>BRPL_EOD!L83-BRPL_ISGS_exbus!L83</f>
        <v>-6.6302519403649285E-5</v>
      </c>
      <c r="M83" s="24">
        <f>BRPL_EOD!M83-BRPL_ISGS_exbus!M83</f>
        <v>5.5456187894975528E-4</v>
      </c>
      <c r="N83" s="24">
        <f>BRPL_EOD!N83-BRPL_ISGS_exbus!N83</f>
        <v>-3.1294854881309675E-3</v>
      </c>
      <c r="O83" s="24">
        <f>BRPL_EOD!O83-BRPL_ISGS_exbus!O83</f>
        <v>-3.1470136089239986E-4</v>
      </c>
      <c r="P83" s="24">
        <f>BRPL_EOD!P83-BRPL_ISGS_exbus!P83</f>
        <v>-9.2410981697454986E-4</v>
      </c>
      <c r="Q83" s="24">
        <f>BRPL_EOD!Q83-BRPL_ISGS_exbus!Q83</f>
        <v>0</v>
      </c>
      <c r="R83" s="24">
        <f>BRPL_EOD!R83-BRPL_ISGS_exbus!R83</f>
        <v>2.3228816466556168E-3</v>
      </c>
      <c r="S83" s="24">
        <f>BRPL_EOD!S83-BRPL_ISGS_exbus!S83</f>
        <v>3.0260684769771728E-3</v>
      </c>
      <c r="T83" s="24">
        <f>BRPL_EOD!T83-BRPL_ISGS_exbus!T83</f>
        <v>0</v>
      </c>
      <c r="U83" s="24">
        <f>BRPL_EOD!U83-BRPL_ISGS_exbus!U83</f>
        <v>1.6209751886933077E-3</v>
      </c>
      <c r="V83" s="24">
        <f>BRPL_EOD!V83-BRPL_ISGS_exbus!V83</f>
        <v>2.9153342070769028E-3</v>
      </c>
      <c r="W83" s="24">
        <f>BRPL_EOD!W83-BRPL_ISGS_exbus!W83</f>
        <v>7.1339865711728123E-3</v>
      </c>
      <c r="X83" s="24">
        <f>BRPL_EOD!X83-BRPL_ISGS_exbus!X83</f>
        <v>2.9293133464989296E-3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0</v>
      </c>
      <c r="L84" s="24">
        <f>BRPL_EOD!L84-BRPL_ISGS_exbus!L84</f>
        <v>-6.6302519403649285E-5</v>
      </c>
      <c r="M84" s="24">
        <f>BRPL_EOD!M84-BRPL_ISGS_exbus!M84</f>
        <v>5.5456187894975528E-4</v>
      </c>
      <c r="N84" s="24">
        <f>BRPL_EOD!N84-BRPL_ISGS_exbus!N84</f>
        <v>-3.1294854881309675E-3</v>
      </c>
      <c r="O84" s="24">
        <f>BRPL_EOD!O84-BRPL_ISGS_exbus!O84</f>
        <v>-3.1470136089239986E-4</v>
      </c>
      <c r="P84" s="24">
        <f>BRPL_EOD!P84-BRPL_ISGS_exbus!P84</f>
        <v>-9.2410981697454986E-4</v>
      </c>
      <c r="Q84" s="24">
        <f>BRPL_EOD!Q84-BRPL_ISGS_exbus!Q84</f>
        <v>0</v>
      </c>
      <c r="R84" s="24">
        <f>BRPL_EOD!R84-BRPL_ISGS_exbus!R84</f>
        <v>2.3228816466556168E-3</v>
      </c>
      <c r="S84" s="24">
        <f>BRPL_EOD!S84-BRPL_ISGS_exbus!S84</f>
        <v>3.0260684769771728E-3</v>
      </c>
      <c r="T84" s="24">
        <f>BRPL_EOD!T84-BRPL_ISGS_exbus!T84</f>
        <v>0</v>
      </c>
      <c r="U84" s="24">
        <f>BRPL_EOD!U84-BRPL_ISGS_exbus!U84</f>
        <v>1.6209751886933077E-3</v>
      </c>
      <c r="V84" s="24">
        <f>BRPL_EOD!V84-BRPL_ISGS_exbus!V84</f>
        <v>2.9153342070769028E-3</v>
      </c>
      <c r="W84" s="24">
        <f>BRPL_EOD!W84-BRPL_ISGS_exbus!W84</f>
        <v>7.1339865711728123E-3</v>
      </c>
      <c r="X84" s="24">
        <f>BRPL_EOD!X84-BRPL_ISGS_exbus!X84</f>
        <v>2.9293133464989296E-3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0</v>
      </c>
      <c r="L85" s="24">
        <f>BRPL_EOD!L85-BRPL_ISGS_exbus!L85</f>
        <v>-6.6302519403649285E-5</v>
      </c>
      <c r="M85" s="24">
        <f>BRPL_EOD!M85-BRPL_ISGS_exbus!M85</f>
        <v>5.5456187894975528E-4</v>
      </c>
      <c r="N85" s="24">
        <f>BRPL_EOD!N85-BRPL_ISGS_exbus!N85</f>
        <v>-3.1294854881309675E-3</v>
      </c>
      <c r="O85" s="24">
        <f>BRPL_EOD!O85-BRPL_ISGS_exbus!O85</f>
        <v>-3.1470136089239986E-4</v>
      </c>
      <c r="P85" s="24">
        <f>BRPL_EOD!P85-BRPL_ISGS_exbus!P85</f>
        <v>-9.2410981697454986E-4</v>
      </c>
      <c r="Q85" s="24">
        <f>BRPL_EOD!Q85-BRPL_ISGS_exbus!Q85</f>
        <v>0</v>
      </c>
      <c r="R85" s="24">
        <f>BRPL_EOD!R85-BRPL_ISGS_exbus!R85</f>
        <v>2.3228816466556168E-3</v>
      </c>
      <c r="S85" s="24">
        <f>BRPL_EOD!S85-BRPL_ISGS_exbus!S85</f>
        <v>3.0260684769771728E-3</v>
      </c>
      <c r="T85" s="24">
        <f>BRPL_EOD!T85-BRPL_ISGS_exbus!T85</f>
        <v>0</v>
      </c>
      <c r="U85" s="24">
        <f>BRPL_EOD!U85-BRPL_ISGS_exbus!U85</f>
        <v>1.6209751886933077E-3</v>
      </c>
      <c r="V85" s="24">
        <f>BRPL_EOD!V85-BRPL_ISGS_exbus!V85</f>
        <v>-5.0719825708060995E-3</v>
      </c>
      <c r="W85" s="24">
        <f>BRPL_EOD!W85-BRPL_ISGS_exbus!W85</f>
        <v>7.1339865711728123E-3</v>
      </c>
      <c r="X85" s="24">
        <f>BRPL_EOD!X85-BRPL_ISGS_exbus!X85</f>
        <v>2.9293133464989296E-3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0</v>
      </c>
      <c r="L86" s="24">
        <f>BRPL_EOD!L86-BRPL_ISGS_exbus!L86</f>
        <v>-4.7584872023165303E-5</v>
      </c>
      <c r="M86" s="24">
        <f>BRPL_EOD!M86-BRPL_ISGS_exbus!M86</f>
        <v>5.5456187894975528E-4</v>
      </c>
      <c r="N86" s="24">
        <f>BRPL_EOD!N86-BRPL_ISGS_exbus!N86</f>
        <v>-3.1294854881309675E-3</v>
      </c>
      <c r="O86" s="24">
        <f>BRPL_EOD!O86-BRPL_ISGS_exbus!O86</f>
        <v>-3.1470136089239986E-4</v>
      </c>
      <c r="P86" s="24">
        <f>BRPL_EOD!P86-BRPL_ISGS_exbus!P86</f>
        <v>-9.2410981697454986E-4</v>
      </c>
      <c r="Q86" s="24">
        <f>BRPL_EOD!Q86-BRPL_ISGS_exbus!Q86</f>
        <v>-1.6033933649239884E-4</v>
      </c>
      <c r="R86" s="24">
        <f>BRPL_EOD!R86-BRPL_ISGS_exbus!R86</f>
        <v>2.3228816466556168E-3</v>
      </c>
      <c r="S86" s="24">
        <f>BRPL_EOD!S86-BRPL_ISGS_exbus!S86</f>
        <v>3.0260684769771728E-3</v>
      </c>
      <c r="T86" s="24">
        <f>BRPL_EOD!T86-BRPL_ISGS_exbus!T86</f>
        <v>0</v>
      </c>
      <c r="U86" s="24">
        <f>BRPL_EOD!U86-BRPL_ISGS_exbus!U86</f>
        <v>1.6209751886933077E-3</v>
      </c>
      <c r="V86" s="24">
        <f>BRPL_EOD!V86-BRPL_ISGS_exbus!V86</f>
        <v>-5.0719825708060995E-3</v>
      </c>
      <c r="W86" s="24">
        <f>BRPL_EOD!W86-BRPL_ISGS_exbus!W86</f>
        <v>7.1339865711728123E-3</v>
      </c>
      <c r="X86" s="24">
        <f>BRPL_EOD!X86-BRPL_ISGS_exbus!X86</f>
        <v>2.9293133464989296E-3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0</v>
      </c>
      <c r="L87" s="24">
        <f>BRPL_EOD!L87-BRPL_ISGS_exbus!L87</f>
        <v>-4.7584872023165303E-5</v>
      </c>
      <c r="M87" s="24">
        <f>BRPL_EOD!M87-BRPL_ISGS_exbus!M87</f>
        <v>5.5456187894975528E-4</v>
      </c>
      <c r="N87" s="24">
        <f>BRPL_EOD!N87-BRPL_ISGS_exbus!N87</f>
        <v>-3.1294854881309675E-3</v>
      </c>
      <c r="O87" s="24">
        <f>BRPL_EOD!O87-BRPL_ISGS_exbus!O87</f>
        <v>-3.1470136089239986E-4</v>
      </c>
      <c r="P87" s="24">
        <f>BRPL_EOD!P87-BRPL_ISGS_exbus!P87</f>
        <v>-9.2410981697454986E-4</v>
      </c>
      <c r="Q87" s="24">
        <f>BRPL_EOD!Q87-BRPL_ISGS_exbus!Q87</f>
        <v>-1.6033933649239884E-4</v>
      </c>
      <c r="R87" s="24">
        <f>BRPL_EOD!R87-BRPL_ISGS_exbus!R87</f>
        <v>1.0219616948322852E-2</v>
      </c>
      <c r="S87" s="24">
        <f>BRPL_EOD!S87-BRPL_ISGS_exbus!S87</f>
        <v>4.4906044776116261E-3</v>
      </c>
      <c r="T87" s="24">
        <f>BRPL_EOD!T87-BRPL_ISGS_exbus!T87</f>
        <v>0</v>
      </c>
      <c r="U87" s="24">
        <f>BRPL_EOD!U87-BRPL_ISGS_exbus!U87</f>
        <v>1.6209751886933077E-3</v>
      </c>
      <c r="V87" s="24">
        <f>BRPL_EOD!V87-BRPL_ISGS_exbus!V87</f>
        <v>-5.0719825708060995E-3</v>
      </c>
      <c r="W87" s="24">
        <f>BRPL_EOD!W87-BRPL_ISGS_exbus!W87</f>
        <v>7.1339865711728123E-3</v>
      </c>
      <c r="X87" s="24">
        <f>BRPL_EOD!X87-BRPL_ISGS_exbus!X87</f>
        <v>2.9293133464989296E-3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0</v>
      </c>
      <c r="L88" s="24">
        <f>BRPL_EOD!L88-BRPL_ISGS_exbus!L88</f>
        <v>-7.4218211336685158E-5</v>
      </c>
      <c r="M88" s="24">
        <f>BRPL_EOD!M88-BRPL_ISGS_exbus!M88</f>
        <v>5.5456187894975528E-4</v>
      </c>
      <c r="N88" s="24">
        <f>BRPL_EOD!N88-BRPL_ISGS_exbus!N88</f>
        <v>-3.1294854881309675E-3</v>
      </c>
      <c r="O88" s="24">
        <f>BRPL_EOD!O88-BRPL_ISGS_exbus!O88</f>
        <v>-3.1470136089239986E-4</v>
      </c>
      <c r="P88" s="24">
        <f>BRPL_EOD!P88-BRPL_ISGS_exbus!P88</f>
        <v>-9.2410981697454986E-4</v>
      </c>
      <c r="Q88" s="24">
        <f>BRPL_EOD!Q88-BRPL_ISGS_exbus!Q88</f>
        <v>-1.4508856332700049E-3</v>
      </c>
      <c r="R88" s="24">
        <f>BRPL_EOD!R88-BRPL_ISGS_exbus!R88</f>
        <v>1.0219616948322852E-2</v>
      </c>
      <c r="S88" s="24">
        <f>BRPL_EOD!S88-BRPL_ISGS_exbus!S88</f>
        <v>4.474753731342318E-3</v>
      </c>
      <c r="T88" s="24">
        <f>BRPL_EOD!T88-BRPL_ISGS_exbus!T88</f>
        <v>0</v>
      </c>
      <c r="U88" s="24">
        <f>BRPL_EOD!U88-BRPL_ISGS_exbus!U88</f>
        <v>1.6209751886933077E-3</v>
      </c>
      <c r="V88" s="24">
        <f>BRPL_EOD!V88-BRPL_ISGS_exbus!V88</f>
        <v>-5.0719825708060995E-3</v>
      </c>
      <c r="W88" s="24">
        <f>BRPL_EOD!W88-BRPL_ISGS_exbus!W88</f>
        <v>7.1339865711728123E-3</v>
      </c>
      <c r="X88" s="24">
        <f>BRPL_EOD!X88-BRPL_ISGS_exbus!X88</f>
        <v>2.9293133464989296E-3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0</v>
      </c>
      <c r="L89" s="24">
        <f>BRPL_EOD!L89-BRPL_ISGS_exbus!L89</f>
        <v>-7.4218211336685158E-5</v>
      </c>
      <c r="M89" s="24">
        <f>BRPL_EOD!M89-BRPL_ISGS_exbus!M89</f>
        <v>5.5456187894975528E-4</v>
      </c>
      <c r="N89" s="24">
        <f>BRPL_EOD!N89-BRPL_ISGS_exbus!N89</f>
        <v>-3.1294854881309675E-3</v>
      </c>
      <c r="O89" s="24">
        <f>BRPL_EOD!O89-BRPL_ISGS_exbus!O89</f>
        <v>-3.1470136089239986E-4</v>
      </c>
      <c r="P89" s="24">
        <f>BRPL_EOD!P89-BRPL_ISGS_exbus!P89</f>
        <v>-9.2410981697454986E-4</v>
      </c>
      <c r="Q89" s="24">
        <f>BRPL_EOD!Q89-BRPL_ISGS_exbus!Q89</f>
        <v>-1.4508856332700049E-3</v>
      </c>
      <c r="R89" s="24">
        <f>BRPL_EOD!R89-BRPL_ISGS_exbus!R89</f>
        <v>1.0219616948322852E-2</v>
      </c>
      <c r="S89" s="24">
        <f>BRPL_EOD!S89-BRPL_ISGS_exbus!S89</f>
        <v>4.474753731342318E-3</v>
      </c>
      <c r="T89" s="24">
        <f>BRPL_EOD!T89-BRPL_ISGS_exbus!T89</f>
        <v>0</v>
      </c>
      <c r="U89" s="24">
        <f>BRPL_EOD!U89-BRPL_ISGS_exbus!U89</f>
        <v>1.6209751886933077E-3</v>
      </c>
      <c r="V89" s="24">
        <f>BRPL_EOD!V89-BRPL_ISGS_exbus!V89</f>
        <v>-5.0719825708060995E-3</v>
      </c>
      <c r="W89" s="24">
        <f>BRPL_EOD!W89-BRPL_ISGS_exbus!W89</f>
        <v>7.1339865711728123E-3</v>
      </c>
      <c r="X89" s="24">
        <f>BRPL_EOD!X89-BRPL_ISGS_exbus!X89</f>
        <v>2.9293133464989296E-3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0</v>
      </c>
      <c r="L90" s="24">
        <f>BRPL_EOD!L90-BRPL_ISGS_exbus!L90</f>
        <v>0</v>
      </c>
      <c r="M90" s="24">
        <f>BRPL_EOD!M90-BRPL_ISGS_exbus!M90</f>
        <v>5.5456187894975528E-4</v>
      </c>
      <c r="N90" s="24">
        <f>BRPL_EOD!N90-BRPL_ISGS_exbus!N90</f>
        <v>-3.1294854881309675E-3</v>
      </c>
      <c r="O90" s="24">
        <f>BRPL_EOD!O90-BRPL_ISGS_exbus!O90</f>
        <v>-3.1470136089239986E-4</v>
      </c>
      <c r="P90" s="24">
        <f>BRPL_EOD!P90-BRPL_ISGS_exbus!P90</f>
        <v>-9.2410981697454986E-4</v>
      </c>
      <c r="Q90" s="24">
        <f>BRPL_EOD!Q90-BRPL_ISGS_exbus!Q90</f>
        <v>0</v>
      </c>
      <c r="R90" s="24">
        <f>BRPL_EOD!R90-BRPL_ISGS_exbus!R90</f>
        <v>1.0219616948322852E-2</v>
      </c>
      <c r="S90" s="24">
        <f>BRPL_EOD!S90-BRPL_ISGS_exbus!S90</f>
        <v>4.474753731342318E-3</v>
      </c>
      <c r="T90" s="24">
        <f>BRPL_EOD!T90-BRPL_ISGS_exbus!T90</f>
        <v>0</v>
      </c>
      <c r="U90" s="24">
        <f>BRPL_EOD!U90-BRPL_ISGS_exbus!U90</f>
        <v>1.6209751886933077E-3</v>
      </c>
      <c r="V90" s="24">
        <f>BRPL_EOD!V90-BRPL_ISGS_exbus!V90</f>
        <v>-5.0719825708060995E-3</v>
      </c>
      <c r="W90" s="24">
        <f>BRPL_EOD!W90-BRPL_ISGS_exbus!W90</f>
        <v>7.1339865711728123E-3</v>
      </c>
      <c r="X90" s="24">
        <f>BRPL_EOD!X90-BRPL_ISGS_exbus!X90</f>
        <v>2.9293133464989296E-3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0</v>
      </c>
      <c r="L91" s="24">
        <f>BRPL_EOD!L91-BRPL_ISGS_exbus!L91</f>
        <v>0</v>
      </c>
      <c r="M91" s="24">
        <f>BRPL_EOD!M91-BRPL_ISGS_exbus!M91</f>
        <v>5.5456187894975528E-4</v>
      </c>
      <c r="N91" s="24">
        <f>BRPL_EOD!N91-BRPL_ISGS_exbus!N91</f>
        <v>-3.1294854881309675E-3</v>
      </c>
      <c r="O91" s="24">
        <f>BRPL_EOD!O91-BRPL_ISGS_exbus!O91</f>
        <v>-3.1470136089239986E-4</v>
      </c>
      <c r="P91" s="24">
        <f>BRPL_EOD!P91-BRPL_ISGS_exbus!P91</f>
        <v>-9.2410981697454986E-4</v>
      </c>
      <c r="Q91" s="24">
        <f>BRPL_EOD!Q91-BRPL_ISGS_exbus!Q91</f>
        <v>0</v>
      </c>
      <c r="R91" s="24">
        <f>BRPL_EOD!R91-BRPL_ISGS_exbus!R91</f>
        <v>1.0219616948322852E-2</v>
      </c>
      <c r="S91" s="24">
        <f>BRPL_EOD!S91-BRPL_ISGS_exbus!S91</f>
        <v>4.474753731342318E-3</v>
      </c>
      <c r="T91" s="24">
        <f>BRPL_EOD!T91-BRPL_ISGS_exbus!T91</f>
        <v>0</v>
      </c>
      <c r="U91" s="24">
        <f>BRPL_EOD!U91-BRPL_ISGS_exbus!U91</f>
        <v>1.6209751886933077E-3</v>
      </c>
      <c r="V91" s="24">
        <f>BRPL_EOD!V91-BRPL_ISGS_exbus!V91</f>
        <v>-5.0719825708060995E-3</v>
      </c>
      <c r="W91" s="24">
        <f>BRPL_EOD!W91-BRPL_ISGS_exbus!W91</f>
        <v>7.1339865711728123E-3</v>
      </c>
      <c r="X91" s="24">
        <f>BRPL_EOD!X91-BRPL_ISGS_exbus!X91</f>
        <v>2.9293133464989296E-3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0</v>
      </c>
      <c r="L92" s="24">
        <f>BRPL_EOD!L92-BRPL_ISGS_exbus!L92</f>
        <v>0</v>
      </c>
      <c r="M92" s="24">
        <f>BRPL_EOD!M92-BRPL_ISGS_exbus!M92</f>
        <v>5.5456187894975528E-4</v>
      </c>
      <c r="N92" s="24">
        <f>BRPL_EOD!N92-BRPL_ISGS_exbus!N92</f>
        <v>-3.1294854881309675E-3</v>
      </c>
      <c r="O92" s="24">
        <f>BRPL_EOD!O92-BRPL_ISGS_exbus!O92</f>
        <v>-3.1470136089239986E-4</v>
      </c>
      <c r="P92" s="24">
        <f>BRPL_EOD!P92-BRPL_ISGS_exbus!P92</f>
        <v>-9.2410981697454986E-4</v>
      </c>
      <c r="Q92" s="24">
        <f>BRPL_EOD!Q92-BRPL_ISGS_exbus!Q92</f>
        <v>0</v>
      </c>
      <c r="R92" s="24">
        <f>BRPL_EOD!R92-BRPL_ISGS_exbus!R92</f>
        <v>1.0219616948322852E-2</v>
      </c>
      <c r="S92" s="24">
        <f>BRPL_EOD!S92-BRPL_ISGS_exbus!S92</f>
        <v>4.474753731342318E-3</v>
      </c>
      <c r="T92" s="24">
        <f>BRPL_EOD!T92-BRPL_ISGS_exbus!T92</f>
        <v>0</v>
      </c>
      <c r="U92" s="24">
        <f>BRPL_EOD!U92-BRPL_ISGS_exbus!U92</f>
        <v>1.6209751886933077E-3</v>
      </c>
      <c r="V92" s="24">
        <f>BRPL_EOD!V92-BRPL_ISGS_exbus!V92</f>
        <v>-5.0719825708060995E-3</v>
      </c>
      <c r="W92" s="24">
        <f>BRPL_EOD!W92-BRPL_ISGS_exbus!W92</f>
        <v>7.1339865711728123E-3</v>
      </c>
      <c r="X92" s="24">
        <f>BRPL_EOD!X92-BRPL_ISGS_exbus!X92</f>
        <v>2.9293133464989296E-3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0</v>
      </c>
      <c r="L93" s="24">
        <f>BRPL_EOD!L93-BRPL_ISGS_exbus!L93</f>
        <v>0</v>
      </c>
      <c r="M93" s="24">
        <f>BRPL_EOD!M93-BRPL_ISGS_exbus!M93</f>
        <v>5.5456187894975528E-4</v>
      </c>
      <c r="N93" s="24">
        <f>BRPL_EOD!N93-BRPL_ISGS_exbus!N93</f>
        <v>-3.1294854881309675E-3</v>
      </c>
      <c r="O93" s="24">
        <f>BRPL_EOD!O93-BRPL_ISGS_exbus!O93</f>
        <v>-3.1470136089239986E-4</v>
      </c>
      <c r="P93" s="24">
        <f>BRPL_EOD!P93-BRPL_ISGS_exbus!P93</f>
        <v>-9.2410981697454986E-4</v>
      </c>
      <c r="Q93" s="24">
        <f>BRPL_EOD!Q93-BRPL_ISGS_exbus!Q93</f>
        <v>0</v>
      </c>
      <c r="R93" s="24">
        <f>BRPL_EOD!R93-BRPL_ISGS_exbus!R93</f>
        <v>1.0219616948322852E-2</v>
      </c>
      <c r="S93" s="24">
        <f>BRPL_EOD!S93-BRPL_ISGS_exbus!S93</f>
        <v>4.474753731342318E-3</v>
      </c>
      <c r="T93" s="24">
        <f>BRPL_EOD!T93-BRPL_ISGS_exbus!T93</f>
        <v>0</v>
      </c>
      <c r="U93" s="24">
        <f>BRPL_EOD!U93-BRPL_ISGS_exbus!U93</f>
        <v>1.6209751886933077E-3</v>
      </c>
      <c r="V93" s="24">
        <f>BRPL_EOD!V93-BRPL_ISGS_exbus!V93</f>
        <v>-5.0719825708060995E-3</v>
      </c>
      <c r="W93" s="24">
        <f>BRPL_EOD!W93-BRPL_ISGS_exbus!W93</f>
        <v>7.1339865711728123E-3</v>
      </c>
      <c r="X93" s="24">
        <f>BRPL_EOD!X93-BRPL_ISGS_exbus!X93</f>
        <v>2.9293133464989296E-3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0</v>
      </c>
      <c r="L94" s="24">
        <f>BRPL_EOD!L94-BRPL_ISGS_exbus!L94</f>
        <v>0</v>
      </c>
      <c r="M94" s="24">
        <f>BRPL_EOD!M94-BRPL_ISGS_exbus!M94</f>
        <v>5.5456187894975528E-4</v>
      </c>
      <c r="N94" s="24">
        <f>BRPL_EOD!N94-BRPL_ISGS_exbus!N94</f>
        <v>-3.1294854881309675E-3</v>
      </c>
      <c r="O94" s="24">
        <f>BRPL_EOD!O94-BRPL_ISGS_exbus!O94</f>
        <v>-3.1470136089239986E-4</v>
      </c>
      <c r="P94" s="24">
        <f>BRPL_EOD!P94-BRPL_ISGS_exbus!P94</f>
        <v>-9.2410981697454986E-4</v>
      </c>
      <c r="Q94" s="24">
        <f>BRPL_EOD!Q94-BRPL_ISGS_exbus!Q94</f>
        <v>0</v>
      </c>
      <c r="R94" s="24">
        <f>BRPL_EOD!R94-BRPL_ISGS_exbus!R94</f>
        <v>1.0219616948322852E-2</v>
      </c>
      <c r="S94" s="24">
        <f>BRPL_EOD!S94-BRPL_ISGS_exbus!S94</f>
        <v>4.474753731342318E-3</v>
      </c>
      <c r="T94" s="24">
        <f>BRPL_EOD!T94-BRPL_ISGS_exbus!T94</f>
        <v>0</v>
      </c>
      <c r="U94" s="24">
        <f>BRPL_EOD!U94-BRPL_ISGS_exbus!U94</f>
        <v>1.6209751886933077E-3</v>
      </c>
      <c r="V94" s="24">
        <f>BRPL_EOD!V94-BRPL_ISGS_exbus!V94</f>
        <v>-5.0719825708060995E-3</v>
      </c>
      <c r="W94" s="24">
        <f>BRPL_EOD!W94-BRPL_ISGS_exbus!W94</f>
        <v>7.1339865711728123E-3</v>
      </c>
      <c r="X94" s="24">
        <f>BRPL_EOD!X94-BRPL_ISGS_exbus!X94</f>
        <v>2.9293133464989296E-3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0</v>
      </c>
      <c r="L95" s="24">
        <f>BRPL_EOD!L95-BRPL_ISGS_exbus!L95</f>
        <v>0</v>
      </c>
      <c r="M95" s="24">
        <f>BRPL_EOD!M95-BRPL_ISGS_exbus!M95</f>
        <v>5.5456187894975528E-4</v>
      </c>
      <c r="N95" s="24">
        <f>BRPL_EOD!N95-BRPL_ISGS_exbus!N95</f>
        <v>-3.1294854881309675E-3</v>
      </c>
      <c r="O95" s="24">
        <f>BRPL_EOD!O95-BRPL_ISGS_exbus!O95</f>
        <v>-3.1470136089239986E-4</v>
      </c>
      <c r="P95" s="24">
        <f>BRPL_EOD!P95-BRPL_ISGS_exbus!P95</f>
        <v>-9.2410981697454986E-4</v>
      </c>
      <c r="Q95" s="24">
        <f>BRPL_EOD!Q95-BRPL_ISGS_exbus!Q95</f>
        <v>0</v>
      </c>
      <c r="R95" s="24">
        <f>BRPL_EOD!R95-BRPL_ISGS_exbus!R95</f>
        <v>2.3228816466556168E-3</v>
      </c>
      <c r="S95" s="24">
        <f>BRPL_EOD!S95-BRPL_ISGS_exbus!S95</f>
        <v>3.0260684769771728E-3</v>
      </c>
      <c r="T95" s="24">
        <f>BRPL_EOD!T95-BRPL_ISGS_exbus!T95</f>
        <v>0</v>
      </c>
      <c r="U95" s="24">
        <f>BRPL_EOD!U95-BRPL_ISGS_exbus!U95</f>
        <v>1.6209751886933077E-3</v>
      </c>
      <c r="V95" s="24">
        <f>BRPL_EOD!V95-BRPL_ISGS_exbus!V95</f>
        <v>-5.0719825708060995E-3</v>
      </c>
      <c r="W95" s="24">
        <f>BRPL_EOD!W95-BRPL_ISGS_exbus!W95</f>
        <v>7.1339865711728123E-3</v>
      </c>
      <c r="X95" s="24">
        <f>BRPL_EOD!X95-BRPL_ISGS_exbus!X95</f>
        <v>2.9293133464989296E-3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0</v>
      </c>
      <c r="L96" s="24">
        <f>BRPL_EOD!L96-BRPL_ISGS_exbus!L96</f>
        <v>0</v>
      </c>
      <c r="M96" s="24">
        <f>BRPL_EOD!M96-BRPL_ISGS_exbus!M96</f>
        <v>5.5456187894975528E-4</v>
      </c>
      <c r="N96" s="24">
        <f>BRPL_EOD!N96-BRPL_ISGS_exbus!N96</f>
        <v>-3.1294854881309675E-3</v>
      </c>
      <c r="O96" s="24">
        <f>BRPL_EOD!O96-BRPL_ISGS_exbus!O96</f>
        <v>-3.1470136089239986E-4</v>
      </c>
      <c r="P96" s="24">
        <f>BRPL_EOD!P96-BRPL_ISGS_exbus!P96</f>
        <v>-9.2410981697454986E-4</v>
      </c>
      <c r="Q96" s="24">
        <f>BRPL_EOD!Q96-BRPL_ISGS_exbus!Q96</f>
        <v>0</v>
      </c>
      <c r="R96" s="24">
        <f>BRPL_EOD!R96-BRPL_ISGS_exbus!R96</f>
        <v>2.3228816466556168E-3</v>
      </c>
      <c r="S96" s="24">
        <f>BRPL_EOD!S96-BRPL_ISGS_exbus!S96</f>
        <v>3.0260684769771728E-3</v>
      </c>
      <c r="T96" s="24">
        <f>BRPL_EOD!T96-BRPL_ISGS_exbus!T96</f>
        <v>0</v>
      </c>
      <c r="U96" s="24">
        <f>BRPL_EOD!U96-BRPL_ISGS_exbus!U96</f>
        <v>1.6209751886933077E-3</v>
      </c>
      <c r="V96" s="24">
        <f>BRPL_EOD!V96-BRPL_ISGS_exbus!V96</f>
        <v>-5.0719825708060995E-3</v>
      </c>
      <c r="W96" s="24">
        <f>BRPL_EOD!W96-BRPL_ISGS_exbus!W96</f>
        <v>7.1339865711728123E-3</v>
      </c>
      <c r="X96" s="24">
        <f>BRPL_EOD!X96-BRPL_ISGS_exbus!X96</f>
        <v>2.9293133464989296E-3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0</v>
      </c>
      <c r="L97" s="24">
        <f>BRPL_EOD!L97-BRPL_ISGS_exbus!L97</f>
        <v>-1.4503168200796779E-4</v>
      </c>
      <c r="M97" s="24">
        <f>BRPL_EOD!M97-BRPL_ISGS_exbus!M97</f>
        <v>5.5456187894975528E-4</v>
      </c>
      <c r="N97" s="24">
        <f>BRPL_EOD!N97-BRPL_ISGS_exbus!N97</f>
        <v>-3.1294854881309675E-3</v>
      </c>
      <c r="O97" s="24">
        <f>BRPL_EOD!O97-BRPL_ISGS_exbus!O97</f>
        <v>-3.1470136089239986E-4</v>
      </c>
      <c r="P97" s="24">
        <f>BRPL_EOD!P97-BRPL_ISGS_exbus!P97</f>
        <v>-9.2410981697454986E-4</v>
      </c>
      <c r="Q97" s="24">
        <f>BRPL_EOD!Q97-BRPL_ISGS_exbus!Q97</f>
        <v>0</v>
      </c>
      <c r="R97" s="24">
        <f>BRPL_EOD!R97-BRPL_ISGS_exbus!R97</f>
        <v>6.8564564291797581E-3</v>
      </c>
      <c r="S97" s="24">
        <f>BRPL_EOD!S97-BRPL_ISGS_exbus!S97</f>
        <v>-5.6919051960058198E-4</v>
      </c>
      <c r="T97" s="24">
        <f>BRPL_EOD!T97-BRPL_ISGS_exbus!T97</f>
        <v>0</v>
      </c>
      <c r="U97" s="24">
        <f>BRPL_EOD!U97-BRPL_ISGS_exbus!U97</f>
        <v>1.6209751886933077E-3</v>
      </c>
      <c r="V97" s="24">
        <f>BRPL_EOD!V97-BRPL_ISGS_exbus!V97</f>
        <v>0</v>
      </c>
      <c r="W97" s="24">
        <f>BRPL_EOD!W97-BRPL_ISGS_exbus!W97</f>
        <v>6.3207555786206626E-3</v>
      </c>
      <c r="X97" s="24">
        <f>BRPL_EOD!X97-BRPL_ISGS_exbus!X97</f>
        <v>-6.8326971427978833E-4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0</v>
      </c>
      <c r="L98" s="24">
        <f>BRPL_EOD!L98-BRPL_ISGS_exbus!L98</f>
        <v>-1.2814075494382848E-4</v>
      </c>
      <c r="M98" s="24">
        <f>BRPL_EOD!M98-BRPL_ISGS_exbus!M98</f>
        <v>5.5456187894975528E-4</v>
      </c>
      <c r="N98" s="24">
        <f>BRPL_EOD!N98-BRPL_ISGS_exbus!N98</f>
        <v>-3.1294854881309675E-3</v>
      </c>
      <c r="O98" s="24">
        <f>BRPL_EOD!O98-BRPL_ISGS_exbus!O98</f>
        <v>-3.1470136089239986E-4</v>
      </c>
      <c r="P98" s="24">
        <f>BRPL_EOD!P98-BRPL_ISGS_exbus!P98</f>
        <v>-9.2410981697454986E-4</v>
      </c>
      <c r="Q98" s="24">
        <f>BRPL_EOD!Q98-BRPL_ISGS_exbus!Q98</f>
        <v>0</v>
      </c>
      <c r="R98" s="24">
        <f>BRPL_EOD!R98-BRPL_ISGS_exbus!R98</f>
        <v>6.8564564291797581E-3</v>
      </c>
      <c r="S98" s="24">
        <f>BRPL_EOD!S98-BRPL_ISGS_exbus!S98</f>
        <v>-5.6919051960058198E-4</v>
      </c>
      <c r="T98" s="24">
        <f>BRPL_EOD!T98-BRPL_ISGS_exbus!T98</f>
        <v>0</v>
      </c>
      <c r="U98" s="24">
        <f>BRPL_EOD!U98-BRPL_ISGS_exbus!U98</f>
        <v>1.6209751886933077E-3</v>
      </c>
      <c r="V98" s="24">
        <f>BRPL_EOD!V98-BRPL_ISGS_exbus!V98</f>
        <v>0</v>
      </c>
      <c r="W98" s="24">
        <f>BRPL_EOD!W98-BRPL_ISGS_exbus!W98</f>
        <v>7.1339865711728123E-3</v>
      </c>
      <c r="X98" s="24">
        <f>BRPL_EOD!X98-BRPL_ISGS_exbus!X98</f>
        <v>1.9675265866183622E-3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6.4101828725071641E-6</v>
      </c>
      <c r="L99" s="24">
        <f>BRPL_EOD!L99-BRPL_ISGS_exbus!L99</f>
        <v>-1.4174465235994305E-6</v>
      </c>
      <c r="M99" s="24">
        <f>BRPL_EOD!M99-BRPL_ISGS_exbus!M99</f>
        <v>1.3309485098478291E-5</v>
      </c>
      <c r="N99" s="24">
        <f>BRPL_EOD!N99-BRPL_ISGS_exbus!N99</f>
        <v>-7.5107651715589085E-5</v>
      </c>
      <c r="O99" s="24">
        <f>BRPL_EOD!O99-BRPL_ISGS_exbus!O99</f>
        <v>-7.5528326566320914E-6</v>
      </c>
      <c r="P99" s="24">
        <f>BRPL_EOD!P99-BRPL_ISGS_exbus!P99</f>
        <v>-2.2178635606273644E-5</v>
      </c>
      <c r="Q99" s="24">
        <f>BRPL_EOD!Q99-BRPL_ISGS_exbus!Q99</f>
        <v>4.4117058939363574E-7</v>
      </c>
      <c r="R99" s="24">
        <f>BRPL_EOD!R99-BRPL_ISGS_exbus!R99</f>
        <v>1.3647170273911602E-4</v>
      </c>
      <c r="S99" s="24">
        <f>BRPL_EOD!S99-BRPL_ISGS_exbus!S99</f>
        <v>2.0618386492587959E-5</v>
      </c>
      <c r="T99" s="24">
        <f>BRPL_EOD!T99-BRPL_ISGS_exbus!T99</f>
        <v>0</v>
      </c>
      <c r="U99" s="24">
        <f>BRPL_EOD!U99-BRPL_ISGS_exbus!U99</f>
        <v>2.6900241216987197E-5</v>
      </c>
      <c r="V99" s="24">
        <f>BRPL_EOD!V99-BRPL_ISGS_exbus!V99</f>
        <v>4.6892411420307312E-5</v>
      </c>
      <c r="W99" s="24">
        <f>BRPL_EOD!W99-BRPL_ISGS_exbus!W99</f>
        <v>1.7025974609446992E-4</v>
      </c>
      <c r="X99" s="24">
        <f>BRPL_EOD!X99-BRPL_ISGS_exbus!X99</f>
        <v>6.642062474870869E-5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83.996134554323319</v>
      </c>
      <c r="D3" s="198">
        <f t="shared" ref="D3:D66" si="0">B3-C3</f>
        <v>3.8654456766806788E-3</v>
      </c>
      <c r="E3" s="197">
        <f>PPCL_NG!J3+PPCL_Spot!J3+GT_NG!J3+GT_Spot!J3+Bawana_NG!J3+Bawana_RLNG!J3+Bawana_Spot!J3</f>
        <v>48</v>
      </c>
      <c r="F3" s="197">
        <f>PPCL_NG!Q3+PPCL_Spot!Q3+GT_NG!Q3+GT_Spot!Q3+Bawana_NG!Q3+Bawana_RLNG!Q3+Bawana_Spot!Q3</f>
        <v>47.997791173899039</v>
      </c>
      <c r="G3" s="198">
        <f t="shared" ref="G3:G66" si="1">E3-F3</f>
        <v>2.208826100961403E-3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4.9997699139478167</v>
      </c>
      <c r="J3" s="198">
        <f t="shared" ref="J3:J66" si="2">H3-I3</f>
        <v>2.3008605218333145E-4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22.998941604159956</v>
      </c>
      <c r="M3" s="198">
        <f t="shared" ref="M3:M66" si="3">K3-L3</f>
        <v>1.0583958400438576E-3</v>
      </c>
      <c r="N3" s="197">
        <f>PPCL_NG!M3+PPCL_Spot!M3+GT_NG!M3+GT_Spot!M3+Bawana_NG!M3+Bawana_RLNG!M3+Bawana_Spot!M3</f>
        <v>57.31</v>
      </c>
      <c r="O3" s="197">
        <f>PPCL_NG!T3+PPCL_Spot!T3+GT_NG!T3+GT_Spot!T3+Bawana_NG!T3+Bawana_RLNG!T3+Bawana_Spot!T3</f>
        <v>57.307362753669878</v>
      </c>
      <c r="P3" s="198">
        <f t="shared" ref="P3:P66" si="4">N3-O3</f>
        <v>2.6372463301242988E-3</v>
      </c>
      <c r="Q3" s="198">
        <f>D3+G3+J3+M3+P3</f>
        <v>9.9999999999935696E-3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83.996134554323319</v>
      </c>
      <c r="D4" s="198">
        <f t="shared" si="0"/>
        <v>3.8654456766806788E-3</v>
      </c>
      <c r="E4" s="197">
        <f>PPCL_NG!J4+PPCL_Spot!J4+GT_NG!J4+GT_Spot!J4+Bawana_NG!J4+Bawana_RLNG!J4+Bawana_Spot!J4</f>
        <v>48</v>
      </c>
      <c r="F4" s="197">
        <f>PPCL_NG!Q4+PPCL_Spot!Q4+GT_NG!Q4+GT_Spot!Q4+Bawana_NG!Q4+Bawana_RLNG!Q4+Bawana_Spot!Q4</f>
        <v>47.997791173899039</v>
      </c>
      <c r="G4" s="198">
        <f t="shared" si="1"/>
        <v>2.208826100961403E-3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4.9997699139478167</v>
      </c>
      <c r="J4" s="198">
        <f t="shared" si="2"/>
        <v>2.3008605218333145E-4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22.998941604159956</v>
      </c>
      <c r="M4" s="198">
        <f t="shared" si="3"/>
        <v>1.0583958400438576E-3</v>
      </c>
      <c r="N4" s="197">
        <f>PPCL_NG!M4+PPCL_Spot!M4+GT_NG!M4+GT_Spot!M4+Bawana_NG!M4+Bawana_RLNG!M4+Bawana_Spot!M4</f>
        <v>57.31</v>
      </c>
      <c r="O4" s="197">
        <f>PPCL_NG!T4+PPCL_Spot!T4+GT_NG!T4+GT_Spot!T4+Bawana_NG!T4+Bawana_RLNG!T4+Bawana_Spot!T4</f>
        <v>57.307362753669878</v>
      </c>
      <c r="P4" s="198">
        <f t="shared" si="4"/>
        <v>2.6372463301242988E-3</v>
      </c>
      <c r="Q4" s="198">
        <f t="shared" ref="Q4:Q67" si="5">D4+G4+J4+M4+P4</f>
        <v>9.9999999999935696E-3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83.996134554323319</v>
      </c>
      <c r="D5" s="198">
        <f t="shared" si="0"/>
        <v>3.8654456766806788E-3</v>
      </c>
      <c r="E5" s="197">
        <f>PPCL_NG!J5+PPCL_Spot!J5+GT_NG!J5+GT_Spot!J5+Bawana_NG!J5+Bawana_RLNG!J5+Bawana_Spot!J5</f>
        <v>48</v>
      </c>
      <c r="F5" s="197">
        <f>PPCL_NG!Q5+PPCL_Spot!Q5+GT_NG!Q5+GT_Spot!Q5+Bawana_NG!Q5+Bawana_RLNG!Q5+Bawana_Spot!Q5</f>
        <v>47.997791173899039</v>
      </c>
      <c r="G5" s="198">
        <f t="shared" si="1"/>
        <v>2.208826100961403E-3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4.9997699139478167</v>
      </c>
      <c r="J5" s="198">
        <f t="shared" si="2"/>
        <v>2.3008605218333145E-4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22.998941604159956</v>
      </c>
      <c r="M5" s="198">
        <f t="shared" si="3"/>
        <v>1.0583958400438576E-3</v>
      </c>
      <c r="N5" s="197">
        <f>PPCL_NG!M5+PPCL_Spot!M5+GT_NG!M5+GT_Spot!M5+Bawana_NG!M5+Bawana_RLNG!M5+Bawana_Spot!M5</f>
        <v>57.31</v>
      </c>
      <c r="O5" s="197">
        <f>PPCL_NG!T5+PPCL_Spot!T5+GT_NG!T5+GT_Spot!T5+Bawana_NG!T5+Bawana_RLNG!T5+Bawana_Spot!T5</f>
        <v>57.307362753669878</v>
      </c>
      <c r="P5" s="198">
        <f t="shared" si="4"/>
        <v>2.6372463301242988E-3</v>
      </c>
      <c r="Q5" s="198">
        <f t="shared" si="5"/>
        <v>9.9999999999935696E-3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83.996134554323319</v>
      </c>
      <c r="D6" s="198">
        <f t="shared" si="0"/>
        <v>3.8654456766806788E-3</v>
      </c>
      <c r="E6" s="197">
        <f>PPCL_NG!J6+PPCL_Spot!J6+GT_NG!J6+GT_Spot!J6+Bawana_NG!J6+Bawana_RLNG!J6+Bawana_Spot!J6</f>
        <v>48</v>
      </c>
      <c r="F6" s="197">
        <f>PPCL_NG!Q6+PPCL_Spot!Q6+GT_NG!Q6+GT_Spot!Q6+Bawana_NG!Q6+Bawana_RLNG!Q6+Bawana_Spot!Q6</f>
        <v>47.997791173899039</v>
      </c>
      <c r="G6" s="198">
        <f t="shared" si="1"/>
        <v>2.208826100961403E-3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4.9997699139478167</v>
      </c>
      <c r="J6" s="198">
        <f t="shared" si="2"/>
        <v>2.3008605218333145E-4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22.998941604159956</v>
      </c>
      <c r="M6" s="198">
        <f t="shared" si="3"/>
        <v>1.0583958400438576E-3</v>
      </c>
      <c r="N6" s="197">
        <f>PPCL_NG!M6+PPCL_Spot!M6+GT_NG!M6+GT_Spot!M6+Bawana_NG!M6+Bawana_RLNG!M6+Bawana_Spot!M6</f>
        <v>57.31</v>
      </c>
      <c r="O6" s="197">
        <f>PPCL_NG!T6+PPCL_Spot!T6+GT_NG!T6+GT_Spot!T6+Bawana_NG!T6+Bawana_RLNG!T6+Bawana_Spot!T6</f>
        <v>57.307362753669878</v>
      </c>
      <c r="P6" s="198">
        <f t="shared" si="4"/>
        <v>2.6372463301242988E-3</v>
      </c>
      <c r="Q6" s="198">
        <f t="shared" si="5"/>
        <v>9.9999999999935696E-3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83.996134554323319</v>
      </c>
      <c r="D7" s="198">
        <f t="shared" si="0"/>
        <v>3.8654456766806788E-3</v>
      </c>
      <c r="E7" s="197">
        <f>PPCL_NG!J7+PPCL_Spot!J7+GT_NG!J7+GT_Spot!J7+Bawana_NG!J7+Bawana_RLNG!J7+Bawana_Spot!J7</f>
        <v>48</v>
      </c>
      <c r="F7" s="197">
        <f>PPCL_NG!Q7+PPCL_Spot!Q7+GT_NG!Q7+GT_Spot!Q7+Bawana_NG!Q7+Bawana_RLNG!Q7+Bawana_Spot!Q7</f>
        <v>47.997791173899039</v>
      </c>
      <c r="G7" s="198">
        <f t="shared" si="1"/>
        <v>2.208826100961403E-3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4.9997699139478167</v>
      </c>
      <c r="J7" s="198">
        <f t="shared" si="2"/>
        <v>2.3008605218333145E-4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22.998941604159956</v>
      </c>
      <c r="M7" s="198">
        <f t="shared" si="3"/>
        <v>1.0583958400438576E-3</v>
      </c>
      <c r="N7" s="197">
        <f>PPCL_NG!M7+PPCL_Spot!M7+GT_NG!M7+GT_Spot!M7+Bawana_NG!M7+Bawana_RLNG!M7+Bawana_Spot!M7</f>
        <v>57.31</v>
      </c>
      <c r="O7" s="197">
        <f>PPCL_NG!T7+PPCL_Spot!T7+GT_NG!T7+GT_Spot!T7+Bawana_NG!T7+Bawana_RLNG!T7+Bawana_Spot!T7</f>
        <v>57.307362753669878</v>
      </c>
      <c r="P7" s="198">
        <f t="shared" si="4"/>
        <v>2.6372463301242988E-3</v>
      </c>
      <c r="Q7" s="198">
        <f t="shared" si="5"/>
        <v>9.9999999999935696E-3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83.996134554323319</v>
      </c>
      <c r="D8" s="198">
        <f t="shared" si="0"/>
        <v>3.8654456766806788E-3</v>
      </c>
      <c r="E8" s="197">
        <f>PPCL_NG!J8+PPCL_Spot!J8+GT_NG!J8+GT_Spot!J8+Bawana_NG!J8+Bawana_RLNG!J8+Bawana_Spot!J8</f>
        <v>48</v>
      </c>
      <c r="F8" s="197">
        <f>PPCL_NG!Q8+PPCL_Spot!Q8+GT_NG!Q8+GT_Spot!Q8+Bawana_NG!Q8+Bawana_RLNG!Q8+Bawana_Spot!Q8</f>
        <v>47.997791173899039</v>
      </c>
      <c r="G8" s="198">
        <f t="shared" si="1"/>
        <v>2.208826100961403E-3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4.9997699139478167</v>
      </c>
      <c r="J8" s="198">
        <f t="shared" si="2"/>
        <v>2.3008605218333145E-4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22.998941604159956</v>
      </c>
      <c r="M8" s="198">
        <f t="shared" si="3"/>
        <v>1.0583958400438576E-3</v>
      </c>
      <c r="N8" s="197">
        <f>PPCL_NG!M8+PPCL_Spot!M8+GT_NG!M8+GT_Spot!M8+Bawana_NG!M8+Bawana_RLNG!M8+Bawana_Spot!M8</f>
        <v>57.31</v>
      </c>
      <c r="O8" s="197">
        <f>PPCL_NG!T8+PPCL_Spot!T8+GT_NG!T8+GT_Spot!T8+Bawana_NG!T8+Bawana_RLNG!T8+Bawana_Spot!T8</f>
        <v>57.307362753669878</v>
      </c>
      <c r="P8" s="198">
        <f t="shared" si="4"/>
        <v>2.6372463301242988E-3</v>
      </c>
      <c r="Q8" s="198">
        <f t="shared" si="5"/>
        <v>9.9999999999935696E-3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83.996134554323319</v>
      </c>
      <c r="D9" s="198">
        <f t="shared" si="0"/>
        <v>3.8654456766806788E-3</v>
      </c>
      <c r="E9" s="197">
        <f>PPCL_NG!J9+PPCL_Spot!J9+GT_NG!J9+GT_Spot!J9+Bawana_NG!J9+Bawana_RLNG!J9+Bawana_Spot!J9</f>
        <v>48</v>
      </c>
      <c r="F9" s="197">
        <f>PPCL_NG!Q9+PPCL_Spot!Q9+GT_NG!Q9+GT_Spot!Q9+Bawana_NG!Q9+Bawana_RLNG!Q9+Bawana_Spot!Q9</f>
        <v>47.997791173899039</v>
      </c>
      <c r="G9" s="198">
        <f t="shared" si="1"/>
        <v>2.208826100961403E-3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4.9997699139478167</v>
      </c>
      <c r="J9" s="198">
        <f t="shared" si="2"/>
        <v>2.3008605218333145E-4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22.998941604159956</v>
      </c>
      <c r="M9" s="198">
        <f t="shared" si="3"/>
        <v>1.0583958400438576E-3</v>
      </c>
      <c r="N9" s="197">
        <f>PPCL_NG!M9+PPCL_Spot!M9+GT_NG!M9+GT_Spot!M9+Bawana_NG!M9+Bawana_RLNG!M9+Bawana_Spot!M9</f>
        <v>57.31</v>
      </c>
      <c r="O9" s="197">
        <f>PPCL_NG!T9+PPCL_Spot!T9+GT_NG!T9+GT_Spot!T9+Bawana_NG!T9+Bawana_RLNG!T9+Bawana_Spot!T9</f>
        <v>57.307362753669878</v>
      </c>
      <c r="P9" s="198">
        <f t="shared" si="4"/>
        <v>2.6372463301242988E-3</v>
      </c>
      <c r="Q9" s="198">
        <f t="shared" si="5"/>
        <v>9.9999999999935696E-3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83.996134554323319</v>
      </c>
      <c r="D10" s="198">
        <f t="shared" si="0"/>
        <v>3.8654456766806788E-3</v>
      </c>
      <c r="E10" s="197">
        <f>PPCL_NG!J10+PPCL_Spot!J10+GT_NG!J10+GT_Spot!J10+Bawana_NG!J10+Bawana_RLNG!J10+Bawana_Spot!J10</f>
        <v>48</v>
      </c>
      <c r="F10" s="197">
        <f>PPCL_NG!Q10+PPCL_Spot!Q10+GT_NG!Q10+GT_Spot!Q10+Bawana_NG!Q10+Bawana_RLNG!Q10+Bawana_Spot!Q10</f>
        <v>47.997791173899039</v>
      </c>
      <c r="G10" s="198">
        <f t="shared" si="1"/>
        <v>2.208826100961403E-3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4.9997699139478167</v>
      </c>
      <c r="J10" s="198">
        <f t="shared" si="2"/>
        <v>2.3008605218333145E-4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22.998941604159956</v>
      </c>
      <c r="M10" s="198">
        <f t="shared" si="3"/>
        <v>1.0583958400438576E-3</v>
      </c>
      <c r="N10" s="197">
        <f>PPCL_NG!M10+PPCL_Spot!M10+GT_NG!M10+GT_Spot!M10+Bawana_NG!M10+Bawana_RLNG!M10+Bawana_Spot!M10</f>
        <v>57.31</v>
      </c>
      <c r="O10" s="197">
        <f>PPCL_NG!T10+PPCL_Spot!T10+GT_NG!T10+GT_Spot!T10+Bawana_NG!T10+Bawana_RLNG!T10+Bawana_Spot!T10</f>
        <v>57.307362753669878</v>
      </c>
      <c r="P10" s="198">
        <f t="shared" si="4"/>
        <v>2.6372463301242988E-3</v>
      </c>
      <c r="Q10" s="198">
        <f t="shared" si="5"/>
        <v>9.9999999999935696E-3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83.996134554323319</v>
      </c>
      <c r="D11" s="198">
        <f t="shared" si="0"/>
        <v>3.8654456766806788E-3</v>
      </c>
      <c r="E11" s="197">
        <f>PPCL_NG!J11+PPCL_Spot!J11+GT_NG!J11+GT_Spot!J11+Bawana_NG!J11+Bawana_RLNG!J11+Bawana_Spot!J11</f>
        <v>48</v>
      </c>
      <c r="F11" s="197">
        <f>PPCL_NG!Q11+PPCL_Spot!Q11+GT_NG!Q11+GT_Spot!Q11+Bawana_NG!Q11+Bawana_RLNG!Q11+Bawana_Spot!Q11</f>
        <v>47.997791173899039</v>
      </c>
      <c r="G11" s="198">
        <f t="shared" si="1"/>
        <v>2.208826100961403E-3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4.9997699139478167</v>
      </c>
      <c r="J11" s="198">
        <f t="shared" si="2"/>
        <v>2.3008605218333145E-4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22.998941604159956</v>
      </c>
      <c r="M11" s="198">
        <f t="shared" si="3"/>
        <v>1.0583958400438576E-3</v>
      </c>
      <c r="N11" s="197">
        <f>PPCL_NG!M11+PPCL_Spot!M11+GT_NG!M11+GT_Spot!M11+Bawana_NG!M11+Bawana_RLNG!M11+Bawana_Spot!M11</f>
        <v>57.31</v>
      </c>
      <c r="O11" s="197">
        <f>PPCL_NG!T11+PPCL_Spot!T11+GT_NG!T11+GT_Spot!T11+Bawana_NG!T11+Bawana_RLNG!T11+Bawana_Spot!T11</f>
        <v>57.307362753669878</v>
      </c>
      <c r="P11" s="198">
        <f t="shared" si="4"/>
        <v>2.6372463301242988E-3</v>
      </c>
      <c r="Q11" s="198">
        <f t="shared" si="5"/>
        <v>9.9999999999935696E-3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83.996134554323319</v>
      </c>
      <c r="D12" s="198">
        <f t="shared" si="0"/>
        <v>3.8654456766806788E-3</v>
      </c>
      <c r="E12" s="197">
        <f>PPCL_NG!J12+PPCL_Spot!J12+GT_NG!J12+GT_Spot!J12+Bawana_NG!J12+Bawana_RLNG!J12+Bawana_Spot!J12</f>
        <v>48</v>
      </c>
      <c r="F12" s="197">
        <f>PPCL_NG!Q12+PPCL_Spot!Q12+GT_NG!Q12+GT_Spot!Q12+Bawana_NG!Q12+Bawana_RLNG!Q12+Bawana_Spot!Q12</f>
        <v>47.997791173899039</v>
      </c>
      <c r="G12" s="198">
        <f t="shared" si="1"/>
        <v>2.208826100961403E-3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4.9997699139478167</v>
      </c>
      <c r="J12" s="198">
        <f t="shared" si="2"/>
        <v>2.3008605218333145E-4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22.998941604159956</v>
      </c>
      <c r="M12" s="198">
        <f t="shared" si="3"/>
        <v>1.0583958400438576E-3</v>
      </c>
      <c r="N12" s="197">
        <f>PPCL_NG!M12+PPCL_Spot!M12+GT_NG!M12+GT_Spot!M12+Bawana_NG!M12+Bawana_RLNG!M12+Bawana_Spot!M12</f>
        <v>57.31</v>
      </c>
      <c r="O12" s="197">
        <f>PPCL_NG!T12+PPCL_Spot!T12+GT_NG!T12+GT_Spot!T12+Bawana_NG!T12+Bawana_RLNG!T12+Bawana_Spot!T12</f>
        <v>57.307362753669878</v>
      </c>
      <c r="P12" s="198">
        <f t="shared" si="4"/>
        <v>2.6372463301242988E-3</v>
      </c>
      <c r="Q12" s="198">
        <f t="shared" si="5"/>
        <v>9.9999999999935696E-3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83.996134554323319</v>
      </c>
      <c r="D13" s="198">
        <f t="shared" si="0"/>
        <v>3.8654456766806788E-3</v>
      </c>
      <c r="E13" s="197">
        <f>PPCL_NG!J13+PPCL_Spot!J13+GT_NG!J13+GT_Spot!J13+Bawana_NG!J13+Bawana_RLNG!J13+Bawana_Spot!J13</f>
        <v>48</v>
      </c>
      <c r="F13" s="197">
        <f>PPCL_NG!Q13+PPCL_Spot!Q13+GT_NG!Q13+GT_Spot!Q13+Bawana_NG!Q13+Bawana_RLNG!Q13+Bawana_Spot!Q13</f>
        <v>47.997791173899039</v>
      </c>
      <c r="G13" s="198">
        <f t="shared" si="1"/>
        <v>2.208826100961403E-3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4.9997699139478167</v>
      </c>
      <c r="J13" s="198">
        <f t="shared" si="2"/>
        <v>2.3008605218333145E-4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22.998941604159956</v>
      </c>
      <c r="M13" s="198">
        <f t="shared" si="3"/>
        <v>1.0583958400438576E-3</v>
      </c>
      <c r="N13" s="197">
        <f>PPCL_NG!M13+PPCL_Spot!M13+GT_NG!M13+GT_Spot!M13+Bawana_NG!M13+Bawana_RLNG!M13+Bawana_Spot!M13</f>
        <v>57.31</v>
      </c>
      <c r="O13" s="197">
        <f>PPCL_NG!T13+PPCL_Spot!T13+GT_NG!T13+GT_Spot!T13+Bawana_NG!T13+Bawana_RLNG!T13+Bawana_Spot!T13</f>
        <v>57.307362753669878</v>
      </c>
      <c r="P13" s="198">
        <f t="shared" si="4"/>
        <v>2.6372463301242988E-3</v>
      </c>
      <c r="Q13" s="198">
        <f t="shared" si="5"/>
        <v>9.9999999999935696E-3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83.996134554323319</v>
      </c>
      <c r="D14" s="198">
        <f t="shared" si="0"/>
        <v>3.8654456766806788E-3</v>
      </c>
      <c r="E14" s="197">
        <f>PPCL_NG!J14+PPCL_Spot!J14+GT_NG!J14+GT_Spot!J14+Bawana_NG!J14+Bawana_RLNG!J14+Bawana_Spot!J14</f>
        <v>48</v>
      </c>
      <c r="F14" s="197">
        <f>PPCL_NG!Q14+PPCL_Spot!Q14+GT_NG!Q14+GT_Spot!Q14+Bawana_NG!Q14+Bawana_RLNG!Q14+Bawana_Spot!Q14</f>
        <v>47.997791173899039</v>
      </c>
      <c r="G14" s="198">
        <f t="shared" si="1"/>
        <v>2.208826100961403E-3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4.9997699139478167</v>
      </c>
      <c r="J14" s="198">
        <f t="shared" si="2"/>
        <v>2.3008605218333145E-4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22.998941604159956</v>
      </c>
      <c r="M14" s="198">
        <f t="shared" si="3"/>
        <v>1.0583958400438576E-3</v>
      </c>
      <c r="N14" s="197">
        <f>PPCL_NG!M14+PPCL_Spot!M14+GT_NG!M14+GT_Spot!M14+Bawana_NG!M14+Bawana_RLNG!M14+Bawana_Spot!M14</f>
        <v>57.31</v>
      </c>
      <c r="O14" s="197">
        <f>PPCL_NG!T14+PPCL_Spot!T14+GT_NG!T14+GT_Spot!T14+Bawana_NG!T14+Bawana_RLNG!T14+Bawana_Spot!T14</f>
        <v>57.307362753669878</v>
      </c>
      <c r="P14" s="198">
        <f t="shared" si="4"/>
        <v>2.6372463301242988E-3</v>
      </c>
      <c r="Q14" s="198">
        <f t="shared" si="5"/>
        <v>9.9999999999935696E-3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83.996134554323319</v>
      </c>
      <c r="D15" s="198">
        <f t="shared" si="0"/>
        <v>3.8654456766806788E-3</v>
      </c>
      <c r="E15" s="197">
        <f>PPCL_NG!J15+PPCL_Spot!J15+GT_NG!J15+GT_Spot!J15+Bawana_NG!J15+Bawana_RLNG!J15+Bawana_Spot!J15</f>
        <v>48</v>
      </c>
      <c r="F15" s="197">
        <f>PPCL_NG!Q15+PPCL_Spot!Q15+GT_NG!Q15+GT_Spot!Q15+Bawana_NG!Q15+Bawana_RLNG!Q15+Bawana_Spot!Q15</f>
        <v>47.997791173899039</v>
      </c>
      <c r="G15" s="198">
        <f t="shared" si="1"/>
        <v>2.208826100961403E-3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4.9997699139478167</v>
      </c>
      <c r="J15" s="198">
        <f t="shared" si="2"/>
        <v>2.3008605218333145E-4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22.998941604159956</v>
      </c>
      <c r="M15" s="198">
        <f t="shared" si="3"/>
        <v>1.0583958400438576E-3</v>
      </c>
      <c r="N15" s="197">
        <f>PPCL_NG!M15+PPCL_Spot!M15+GT_NG!M15+GT_Spot!M15+Bawana_NG!M15+Bawana_RLNG!M15+Bawana_Spot!M15</f>
        <v>57.31</v>
      </c>
      <c r="O15" s="197">
        <f>PPCL_NG!T15+PPCL_Spot!T15+GT_NG!T15+GT_Spot!T15+Bawana_NG!T15+Bawana_RLNG!T15+Bawana_Spot!T15</f>
        <v>57.307362753669878</v>
      </c>
      <c r="P15" s="198">
        <f t="shared" si="4"/>
        <v>2.6372463301242988E-3</v>
      </c>
      <c r="Q15" s="198">
        <f t="shared" si="5"/>
        <v>9.9999999999935696E-3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83.996134554323319</v>
      </c>
      <c r="D16" s="198">
        <f t="shared" si="0"/>
        <v>3.8654456766806788E-3</v>
      </c>
      <c r="E16" s="197">
        <f>PPCL_NG!J16+PPCL_Spot!J16+GT_NG!J16+GT_Spot!J16+Bawana_NG!J16+Bawana_RLNG!J16+Bawana_Spot!J16</f>
        <v>48</v>
      </c>
      <c r="F16" s="197">
        <f>PPCL_NG!Q16+PPCL_Spot!Q16+GT_NG!Q16+GT_Spot!Q16+Bawana_NG!Q16+Bawana_RLNG!Q16+Bawana_Spot!Q16</f>
        <v>47.997791173899039</v>
      </c>
      <c r="G16" s="198">
        <f t="shared" si="1"/>
        <v>2.208826100961403E-3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4.9997699139478167</v>
      </c>
      <c r="J16" s="198">
        <f t="shared" si="2"/>
        <v>2.3008605218333145E-4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22.998941604159956</v>
      </c>
      <c r="M16" s="198">
        <f t="shared" si="3"/>
        <v>1.0583958400438576E-3</v>
      </c>
      <c r="N16" s="197">
        <f>PPCL_NG!M16+PPCL_Spot!M16+GT_NG!M16+GT_Spot!M16+Bawana_NG!M16+Bawana_RLNG!M16+Bawana_Spot!M16</f>
        <v>57.31</v>
      </c>
      <c r="O16" s="197">
        <f>PPCL_NG!T16+PPCL_Spot!T16+GT_NG!T16+GT_Spot!T16+Bawana_NG!T16+Bawana_RLNG!T16+Bawana_Spot!T16</f>
        <v>57.307362753669878</v>
      </c>
      <c r="P16" s="198">
        <f t="shared" si="4"/>
        <v>2.6372463301242988E-3</v>
      </c>
      <c r="Q16" s="198">
        <f t="shared" si="5"/>
        <v>9.9999999999935696E-3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83.996134554323319</v>
      </c>
      <c r="D17" s="198">
        <f t="shared" si="0"/>
        <v>3.8654456766806788E-3</v>
      </c>
      <c r="E17" s="197">
        <f>PPCL_NG!J17+PPCL_Spot!J17+GT_NG!J17+GT_Spot!J17+Bawana_NG!J17+Bawana_RLNG!J17+Bawana_Spot!J17</f>
        <v>48</v>
      </c>
      <c r="F17" s="197">
        <f>PPCL_NG!Q17+PPCL_Spot!Q17+GT_NG!Q17+GT_Spot!Q17+Bawana_NG!Q17+Bawana_RLNG!Q17+Bawana_Spot!Q17</f>
        <v>47.997791173899039</v>
      </c>
      <c r="G17" s="198">
        <f t="shared" si="1"/>
        <v>2.208826100961403E-3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4.9997699139478167</v>
      </c>
      <c r="J17" s="198">
        <f t="shared" si="2"/>
        <v>2.3008605218333145E-4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22.998941604159956</v>
      </c>
      <c r="M17" s="198">
        <f t="shared" si="3"/>
        <v>1.0583958400438576E-3</v>
      </c>
      <c r="N17" s="197">
        <f>PPCL_NG!M17+PPCL_Spot!M17+GT_NG!M17+GT_Spot!M17+Bawana_NG!M17+Bawana_RLNG!M17+Bawana_Spot!M17</f>
        <v>57.31</v>
      </c>
      <c r="O17" s="197">
        <f>PPCL_NG!T17+PPCL_Spot!T17+GT_NG!T17+GT_Spot!T17+Bawana_NG!T17+Bawana_RLNG!T17+Bawana_Spot!T17</f>
        <v>57.307362753669878</v>
      </c>
      <c r="P17" s="198">
        <f t="shared" si="4"/>
        <v>2.6372463301242988E-3</v>
      </c>
      <c r="Q17" s="198">
        <f t="shared" si="5"/>
        <v>9.9999999999935696E-3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83.996134554323319</v>
      </c>
      <c r="D18" s="198">
        <f t="shared" si="0"/>
        <v>3.8654456766806788E-3</v>
      </c>
      <c r="E18" s="197">
        <f>PPCL_NG!J18+PPCL_Spot!J18+GT_NG!J18+GT_Spot!J18+Bawana_NG!J18+Bawana_RLNG!J18+Bawana_Spot!J18</f>
        <v>48</v>
      </c>
      <c r="F18" s="197">
        <f>PPCL_NG!Q18+PPCL_Spot!Q18+GT_NG!Q18+GT_Spot!Q18+Bawana_NG!Q18+Bawana_RLNG!Q18+Bawana_Spot!Q18</f>
        <v>47.997791173899039</v>
      </c>
      <c r="G18" s="198">
        <f t="shared" si="1"/>
        <v>2.208826100961403E-3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4.9997699139478167</v>
      </c>
      <c r="J18" s="198">
        <f t="shared" si="2"/>
        <v>2.3008605218333145E-4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22.998941604159956</v>
      </c>
      <c r="M18" s="198">
        <f t="shared" si="3"/>
        <v>1.0583958400438576E-3</v>
      </c>
      <c r="N18" s="197">
        <f>PPCL_NG!M18+PPCL_Spot!M18+GT_NG!M18+GT_Spot!M18+Bawana_NG!M18+Bawana_RLNG!M18+Bawana_Spot!M18</f>
        <v>57.31</v>
      </c>
      <c r="O18" s="197">
        <f>PPCL_NG!T18+PPCL_Spot!T18+GT_NG!T18+GT_Spot!T18+Bawana_NG!T18+Bawana_RLNG!T18+Bawana_Spot!T18</f>
        <v>57.307362753669878</v>
      </c>
      <c r="P18" s="198">
        <f t="shared" si="4"/>
        <v>2.6372463301242988E-3</v>
      </c>
      <c r="Q18" s="198">
        <f t="shared" si="5"/>
        <v>9.9999999999935696E-3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83.996134554323319</v>
      </c>
      <c r="D19" s="198">
        <f t="shared" si="0"/>
        <v>3.8654456766806788E-3</v>
      </c>
      <c r="E19" s="197">
        <f>PPCL_NG!J19+PPCL_Spot!J19+GT_NG!J19+GT_Spot!J19+Bawana_NG!J19+Bawana_RLNG!J19+Bawana_Spot!J19</f>
        <v>48</v>
      </c>
      <c r="F19" s="197">
        <f>PPCL_NG!Q19+PPCL_Spot!Q19+GT_NG!Q19+GT_Spot!Q19+Bawana_NG!Q19+Bawana_RLNG!Q19+Bawana_Spot!Q19</f>
        <v>47.997791173899039</v>
      </c>
      <c r="G19" s="198">
        <f t="shared" si="1"/>
        <v>2.208826100961403E-3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4.9997699139478167</v>
      </c>
      <c r="J19" s="198">
        <f t="shared" si="2"/>
        <v>2.3008605218333145E-4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22.998941604159956</v>
      </c>
      <c r="M19" s="198">
        <f t="shared" si="3"/>
        <v>1.0583958400438576E-3</v>
      </c>
      <c r="N19" s="197">
        <f>PPCL_NG!M19+PPCL_Spot!M19+GT_NG!M19+GT_Spot!M19+Bawana_NG!M19+Bawana_RLNG!M19+Bawana_Spot!M19</f>
        <v>57.31</v>
      </c>
      <c r="O19" s="197">
        <f>PPCL_NG!T19+PPCL_Spot!T19+GT_NG!T19+GT_Spot!T19+Bawana_NG!T19+Bawana_RLNG!T19+Bawana_Spot!T19</f>
        <v>57.307362753669878</v>
      </c>
      <c r="P19" s="198">
        <f t="shared" si="4"/>
        <v>2.6372463301242988E-3</v>
      </c>
      <c r="Q19" s="198">
        <f t="shared" si="5"/>
        <v>9.9999999999935696E-3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83.996134554323319</v>
      </c>
      <c r="D20" s="198">
        <f t="shared" si="0"/>
        <v>3.8654456766806788E-3</v>
      </c>
      <c r="E20" s="197">
        <f>PPCL_NG!J20+PPCL_Spot!J20+GT_NG!J20+GT_Spot!J20+Bawana_NG!J20+Bawana_RLNG!J20+Bawana_Spot!J20</f>
        <v>48</v>
      </c>
      <c r="F20" s="197">
        <f>PPCL_NG!Q20+PPCL_Spot!Q20+GT_NG!Q20+GT_Spot!Q20+Bawana_NG!Q20+Bawana_RLNG!Q20+Bawana_Spot!Q20</f>
        <v>47.997791173899039</v>
      </c>
      <c r="G20" s="198">
        <f t="shared" si="1"/>
        <v>2.208826100961403E-3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4.9997699139478167</v>
      </c>
      <c r="J20" s="198">
        <f t="shared" si="2"/>
        <v>2.3008605218333145E-4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22.998941604159956</v>
      </c>
      <c r="M20" s="198">
        <f t="shared" si="3"/>
        <v>1.0583958400438576E-3</v>
      </c>
      <c r="N20" s="197">
        <f>PPCL_NG!M20+PPCL_Spot!M20+GT_NG!M20+GT_Spot!M20+Bawana_NG!M20+Bawana_RLNG!M20+Bawana_Spot!M20</f>
        <v>57.31</v>
      </c>
      <c r="O20" s="197">
        <f>PPCL_NG!T20+PPCL_Spot!T20+GT_NG!T20+GT_Spot!T20+Bawana_NG!T20+Bawana_RLNG!T20+Bawana_Spot!T20</f>
        <v>57.307362753669878</v>
      </c>
      <c r="P20" s="198">
        <f t="shared" si="4"/>
        <v>2.6372463301242988E-3</v>
      </c>
      <c r="Q20" s="198">
        <f t="shared" si="5"/>
        <v>9.9999999999935696E-3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83.996134554323319</v>
      </c>
      <c r="D21" s="198">
        <f t="shared" si="0"/>
        <v>3.8654456766806788E-3</v>
      </c>
      <c r="E21" s="197">
        <f>PPCL_NG!J21+PPCL_Spot!J21+GT_NG!J21+GT_Spot!J21+Bawana_NG!J21+Bawana_RLNG!J21+Bawana_Spot!J21</f>
        <v>48</v>
      </c>
      <c r="F21" s="197">
        <f>PPCL_NG!Q21+PPCL_Spot!Q21+GT_NG!Q21+GT_Spot!Q21+Bawana_NG!Q21+Bawana_RLNG!Q21+Bawana_Spot!Q21</f>
        <v>47.997791173899039</v>
      </c>
      <c r="G21" s="198">
        <f t="shared" si="1"/>
        <v>2.208826100961403E-3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4.9997699139478167</v>
      </c>
      <c r="J21" s="198">
        <f t="shared" si="2"/>
        <v>2.3008605218333145E-4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22.998941604159956</v>
      </c>
      <c r="M21" s="198">
        <f t="shared" si="3"/>
        <v>1.0583958400438576E-3</v>
      </c>
      <c r="N21" s="197">
        <f>PPCL_NG!M21+PPCL_Spot!M21+GT_NG!M21+GT_Spot!M21+Bawana_NG!M21+Bawana_RLNG!M21+Bawana_Spot!M21</f>
        <v>57.31</v>
      </c>
      <c r="O21" s="197">
        <f>PPCL_NG!T21+PPCL_Spot!T21+GT_NG!T21+GT_Spot!T21+Bawana_NG!T21+Bawana_RLNG!T21+Bawana_Spot!T21</f>
        <v>57.307362753669878</v>
      </c>
      <c r="P21" s="198">
        <f t="shared" si="4"/>
        <v>2.6372463301242988E-3</v>
      </c>
      <c r="Q21" s="198">
        <f t="shared" si="5"/>
        <v>9.9999999999935696E-3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83.996134554323319</v>
      </c>
      <c r="D22" s="198">
        <f t="shared" si="0"/>
        <v>3.8654456766806788E-3</v>
      </c>
      <c r="E22" s="197">
        <f>PPCL_NG!J22+PPCL_Spot!J22+GT_NG!J22+GT_Spot!J22+Bawana_NG!J22+Bawana_RLNG!J22+Bawana_Spot!J22</f>
        <v>48</v>
      </c>
      <c r="F22" s="197">
        <f>PPCL_NG!Q22+PPCL_Spot!Q22+GT_NG!Q22+GT_Spot!Q22+Bawana_NG!Q22+Bawana_RLNG!Q22+Bawana_Spot!Q22</f>
        <v>47.997791173899039</v>
      </c>
      <c r="G22" s="198">
        <f t="shared" si="1"/>
        <v>2.208826100961403E-3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4.9997699139478167</v>
      </c>
      <c r="J22" s="198">
        <f t="shared" si="2"/>
        <v>2.3008605218333145E-4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22.998941604159956</v>
      </c>
      <c r="M22" s="198">
        <f t="shared" si="3"/>
        <v>1.0583958400438576E-3</v>
      </c>
      <c r="N22" s="197">
        <f>PPCL_NG!M22+PPCL_Spot!M22+GT_NG!M22+GT_Spot!M22+Bawana_NG!M22+Bawana_RLNG!M22+Bawana_Spot!M22</f>
        <v>57.31</v>
      </c>
      <c r="O22" s="197">
        <f>PPCL_NG!T22+PPCL_Spot!T22+GT_NG!T22+GT_Spot!T22+Bawana_NG!T22+Bawana_RLNG!T22+Bawana_Spot!T22</f>
        <v>57.307362753669878</v>
      </c>
      <c r="P22" s="198">
        <f t="shared" si="4"/>
        <v>2.6372463301242988E-3</v>
      </c>
      <c r="Q22" s="198">
        <f t="shared" si="5"/>
        <v>9.9999999999935696E-3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83.996134554323319</v>
      </c>
      <c r="D23" s="198">
        <f t="shared" si="0"/>
        <v>3.8654456766806788E-3</v>
      </c>
      <c r="E23" s="197">
        <f>PPCL_NG!J23+PPCL_Spot!J23+GT_NG!J23+GT_Spot!J23+Bawana_NG!J23+Bawana_RLNG!J23+Bawana_Spot!J23</f>
        <v>48</v>
      </c>
      <c r="F23" s="197">
        <f>PPCL_NG!Q23+PPCL_Spot!Q23+GT_NG!Q23+GT_Spot!Q23+Bawana_NG!Q23+Bawana_RLNG!Q23+Bawana_Spot!Q23</f>
        <v>47.997791173899039</v>
      </c>
      <c r="G23" s="198">
        <f t="shared" si="1"/>
        <v>2.208826100961403E-3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4.9997699139478167</v>
      </c>
      <c r="J23" s="198">
        <f t="shared" si="2"/>
        <v>2.3008605218333145E-4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22.998941604159956</v>
      </c>
      <c r="M23" s="198">
        <f t="shared" si="3"/>
        <v>1.0583958400438576E-3</v>
      </c>
      <c r="N23" s="197">
        <f>PPCL_NG!M23+PPCL_Spot!M23+GT_NG!M23+GT_Spot!M23+Bawana_NG!M23+Bawana_RLNG!M23+Bawana_Spot!M23</f>
        <v>57.31</v>
      </c>
      <c r="O23" s="197">
        <f>PPCL_NG!T23+PPCL_Spot!T23+GT_NG!T23+GT_Spot!T23+Bawana_NG!T23+Bawana_RLNG!T23+Bawana_Spot!T23</f>
        <v>57.307362753669878</v>
      </c>
      <c r="P23" s="198">
        <f t="shared" si="4"/>
        <v>2.6372463301242988E-3</v>
      </c>
      <c r="Q23" s="198">
        <f t="shared" si="5"/>
        <v>9.9999999999935696E-3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83.996134554323319</v>
      </c>
      <c r="D24" s="198">
        <f t="shared" si="0"/>
        <v>3.8654456766806788E-3</v>
      </c>
      <c r="E24" s="197">
        <f>PPCL_NG!J24+PPCL_Spot!J24+GT_NG!J24+GT_Spot!J24+Bawana_NG!J24+Bawana_RLNG!J24+Bawana_Spot!J24</f>
        <v>48</v>
      </c>
      <c r="F24" s="197">
        <f>PPCL_NG!Q24+PPCL_Spot!Q24+GT_NG!Q24+GT_Spot!Q24+Bawana_NG!Q24+Bawana_RLNG!Q24+Bawana_Spot!Q24</f>
        <v>47.997791173899039</v>
      </c>
      <c r="G24" s="198">
        <f t="shared" si="1"/>
        <v>2.208826100961403E-3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4.9997699139478167</v>
      </c>
      <c r="J24" s="198">
        <f t="shared" si="2"/>
        <v>2.3008605218333145E-4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22.998941604159956</v>
      </c>
      <c r="M24" s="198">
        <f t="shared" si="3"/>
        <v>1.0583958400438576E-3</v>
      </c>
      <c r="N24" s="197">
        <f>PPCL_NG!M24+PPCL_Spot!M24+GT_NG!M24+GT_Spot!M24+Bawana_NG!M24+Bawana_RLNG!M24+Bawana_Spot!M24</f>
        <v>57.31</v>
      </c>
      <c r="O24" s="197">
        <f>PPCL_NG!T24+PPCL_Spot!T24+GT_NG!T24+GT_Spot!T24+Bawana_NG!T24+Bawana_RLNG!T24+Bawana_Spot!T24</f>
        <v>57.307362753669878</v>
      </c>
      <c r="P24" s="198">
        <f t="shared" si="4"/>
        <v>2.6372463301242988E-3</v>
      </c>
      <c r="Q24" s="198">
        <f t="shared" si="5"/>
        <v>9.9999999999935696E-3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83.996134554323319</v>
      </c>
      <c r="D25" s="198">
        <f t="shared" si="0"/>
        <v>3.8654456766806788E-3</v>
      </c>
      <c r="E25" s="197">
        <f>PPCL_NG!J25+PPCL_Spot!J25+GT_NG!J25+GT_Spot!J25+Bawana_NG!J25+Bawana_RLNG!J25+Bawana_Spot!J25</f>
        <v>48</v>
      </c>
      <c r="F25" s="197">
        <f>PPCL_NG!Q25+PPCL_Spot!Q25+GT_NG!Q25+GT_Spot!Q25+Bawana_NG!Q25+Bawana_RLNG!Q25+Bawana_Spot!Q25</f>
        <v>47.997791173899039</v>
      </c>
      <c r="G25" s="198">
        <f t="shared" si="1"/>
        <v>2.208826100961403E-3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4.9997699139478167</v>
      </c>
      <c r="J25" s="198">
        <f t="shared" si="2"/>
        <v>2.3008605218333145E-4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22.998941604159956</v>
      </c>
      <c r="M25" s="198">
        <f t="shared" si="3"/>
        <v>1.0583958400438576E-3</v>
      </c>
      <c r="N25" s="197">
        <f>PPCL_NG!M25+PPCL_Spot!M25+GT_NG!M25+GT_Spot!M25+Bawana_NG!M25+Bawana_RLNG!M25+Bawana_Spot!M25</f>
        <v>57.31</v>
      </c>
      <c r="O25" s="197">
        <f>PPCL_NG!T25+PPCL_Spot!T25+GT_NG!T25+GT_Spot!T25+Bawana_NG!T25+Bawana_RLNG!T25+Bawana_Spot!T25</f>
        <v>57.307362753669878</v>
      </c>
      <c r="P25" s="198">
        <f t="shared" si="4"/>
        <v>2.6372463301242988E-3</v>
      </c>
      <c r="Q25" s="198">
        <f t="shared" si="5"/>
        <v>9.9999999999935696E-3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83.996134554323319</v>
      </c>
      <c r="D26" s="198">
        <f t="shared" si="0"/>
        <v>3.8654456766806788E-3</v>
      </c>
      <c r="E26" s="197">
        <f>PPCL_NG!J26+PPCL_Spot!J26+GT_NG!J26+GT_Spot!J26+Bawana_NG!J26+Bawana_RLNG!J26+Bawana_Spot!J26</f>
        <v>48</v>
      </c>
      <c r="F26" s="197">
        <f>PPCL_NG!Q26+PPCL_Spot!Q26+GT_NG!Q26+GT_Spot!Q26+Bawana_NG!Q26+Bawana_RLNG!Q26+Bawana_Spot!Q26</f>
        <v>47.997791173899039</v>
      </c>
      <c r="G26" s="198">
        <f t="shared" si="1"/>
        <v>2.208826100961403E-3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4.9997699139478167</v>
      </c>
      <c r="J26" s="198">
        <f t="shared" si="2"/>
        <v>2.3008605218333145E-4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22.998941604159956</v>
      </c>
      <c r="M26" s="198">
        <f t="shared" si="3"/>
        <v>1.0583958400438576E-3</v>
      </c>
      <c r="N26" s="197">
        <f>PPCL_NG!M26+PPCL_Spot!M26+GT_NG!M26+GT_Spot!M26+Bawana_NG!M26+Bawana_RLNG!M26+Bawana_Spot!M26</f>
        <v>57.31</v>
      </c>
      <c r="O26" s="197">
        <f>PPCL_NG!T26+PPCL_Spot!T26+GT_NG!T26+GT_Spot!T26+Bawana_NG!T26+Bawana_RLNG!T26+Bawana_Spot!T26</f>
        <v>57.307362753669878</v>
      </c>
      <c r="P26" s="198">
        <f t="shared" si="4"/>
        <v>2.6372463301242988E-3</v>
      </c>
      <c r="Q26" s="198">
        <f t="shared" si="5"/>
        <v>9.9999999999935696E-3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48</v>
      </c>
      <c r="F27" s="197">
        <f>PPCL_NG!Q27+PPCL_Spot!Q27+GT_NG!Q27+GT_Spot!Q27+Bawana_NG!Q27+Bawana_RLNG!Q27+Bawana_Spot!Q27</f>
        <v>48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53.43</v>
      </c>
      <c r="O27" s="197">
        <f>PPCL_NG!T27+PPCL_Spot!T27+GT_NG!T27+GT_Spot!T27+Bawana_NG!T27+Bawana_RLNG!T27+Bawana_Spot!T27</f>
        <v>53.43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99.61</v>
      </c>
      <c r="C28" s="197">
        <f>PPCL_NG!P28+PPCL_Spot!P28+GT_NG!P28+GT_Spot!P28+Bawana_NG!P28+Bawana_RLNG!P28+Bawana_Spot!P28</f>
        <v>99.61</v>
      </c>
      <c r="D28" s="198">
        <f t="shared" si="0"/>
        <v>0</v>
      </c>
      <c r="E28" s="197">
        <f>PPCL_NG!J28+PPCL_Spot!J28+GT_NG!J28+GT_Spot!J28+Bawana_NG!J28+Bawana_RLNG!J28+Bawana_Spot!J28</f>
        <v>48</v>
      </c>
      <c r="F28" s="197">
        <f>PPCL_NG!Q28+PPCL_Spot!Q28+GT_NG!Q28+GT_Spot!Q28+Bawana_NG!Q28+Bawana_RLNG!Q28+Bawana_Spot!Q28</f>
        <v>48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50</v>
      </c>
      <c r="O28" s="197">
        <f>PPCL_NG!T28+PPCL_Spot!T28+GT_NG!T28+GT_Spot!T28+Bawana_NG!T28+Bawana_RLNG!T28+Bawana_Spot!T28</f>
        <v>50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99.61</v>
      </c>
      <c r="D29" s="198">
        <f t="shared" si="0"/>
        <v>0</v>
      </c>
      <c r="E29" s="197">
        <f>PPCL_NG!J29+PPCL_Spot!J29+GT_NG!J29+GT_Spot!J29+Bawana_NG!J29+Bawana_RLNG!J29+Bawana_Spot!J29</f>
        <v>48</v>
      </c>
      <c r="F29" s="197">
        <f>PPCL_NG!Q29+PPCL_Spot!Q29+GT_NG!Q29+GT_Spot!Q29+Bawana_NG!Q29+Bawana_RLNG!Q29+Bawana_Spot!Q29</f>
        <v>48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50</v>
      </c>
      <c r="O29" s="197">
        <f>PPCL_NG!T29+PPCL_Spot!T29+GT_NG!T29+GT_Spot!T29+Bawana_NG!T29+Bawana_RLNG!T29+Bawana_Spot!T29</f>
        <v>50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99.61</v>
      </c>
      <c r="D30" s="198">
        <f t="shared" si="0"/>
        <v>0</v>
      </c>
      <c r="E30" s="197">
        <f>PPCL_NG!J30+PPCL_Spot!J30+GT_NG!J30+GT_Spot!J30+Bawana_NG!J30+Bawana_RLNG!J30+Bawana_Spot!J30</f>
        <v>48</v>
      </c>
      <c r="F30" s="197">
        <f>PPCL_NG!Q30+PPCL_Spot!Q30+GT_NG!Q30+GT_Spot!Q30+Bawana_NG!Q30+Bawana_RLNG!Q30+Bawana_Spot!Q30</f>
        <v>48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99.61</v>
      </c>
      <c r="D31" s="198">
        <f t="shared" si="0"/>
        <v>0</v>
      </c>
      <c r="E31" s="197">
        <f>PPCL_NG!J31+PPCL_Spot!J31+GT_NG!J31+GT_Spot!J31+Bawana_NG!J31+Bawana_RLNG!J31+Bawana_Spot!J31</f>
        <v>48</v>
      </c>
      <c r="F31" s="197">
        <f>PPCL_NG!Q31+PPCL_Spot!Q31+GT_NG!Q31+GT_Spot!Q31+Bawana_NG!Q31+Bawana_RLNG!Q31+Bawana_Spot!Q31</f>
        <v>48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69.61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99.61</v>
      </c>
      <c r="D32" s="198">
        <f t="shared" si="0"/>
        <v>0</v>
      </c>
      <c r="E32" s="197">
        <f>PPCL_NG!J32+PPCL_Spot!J32+GT_NG!J32+GT_Spot!J32+Bawana_NG!J32+Bawana_RLNG!J32+Bawana_Spot!J32</f>
        <v>48</v>
      </c>
      <c r="F32" s="197">
        <f>PPCL_NG!Q32+PPCL_Spot!Q32+GT_NG!Q32+GT_Spot!Q32+Bawana_NG!Q32+Bawana_RLNG!Q32+Bawana_Spot!Q32</f>
        <v>48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99.61</v>
      </c>
      <c r="D33" s="198">
        <f t="shared" si="0"/>
        <v>0</v>
      </c>
      <c r="E33" s="197">
        <f>PPCL_NG!J33+PPCL_Spot!J33+GT_NG!J33+GT_Spot!J33+Bawana_NG!J33+Bawana_RLNG!J33+Bawana_Spot!J33</f>
        <v>48</v>
      </c>
      <c r="F33" s="197">
        <f>PPCL_NG!Q33+PPCL_Spot!Q33+GT_NG!Q33+GT_Spot!Q33+Bawana_NG!Q33+Bawana_RLNG!Q33+Bawana_Spot!Q33</f>
        <v>48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99.61</v>
      </c>
      <c r="D34" s="198">
        <f t="shared" si="0"/>
        <v>0</v>
      </c>
      <c r="E34" s="197">
        <f>PPCL_NG!J34+PPCL_Spot!J34+GT_NG!J34+GT_Spot!J34+Bawana_NG!J34+Bawana_RLNG!J34+Bawana_Spot!J34</f>
        <v>48</v>
      </c>
      <c r="F34" s="197">
        <f>PPCL_NG!Q34+PPCL_Spot!Q34+GT_NG!Q34+GT_Spot!Q34+Bawana_NG!Q34+Bawana_RLNG!Q34+Bawana_Spot!Q34</f>
        <v>48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69.61</v>
      </c>
      <c r="O34" s="197">
        <f>PPCL_NG!T34+PPCL_Spot!T34+GT_NG!T34+GT_Spot!T34+Bawana_NG!T34+Bawana_RLNG!T34+Bawana_Spot!T34</f>
        <v>69.61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84</v>
      </c>
      <c r="D35" s="198">
        <f t="shared" si="0"/>
        <v>0</v>
      </c>
      <c r="E35" s="197">
        <f>PPCL_NG!J35+PPCL_Spot!J35+GT_NG!J35+GT_Spot!J35+Bawana_NG!J35+Bawana_RLNG!J35+Bawana_Spot!J35</f>
        <v>48</v>
      </c>
      <c r="F35" s="197">
        <f>PPCL_NG!Q35+PPCL_Spot!Q35+GT_NG!Q35+GT_Spot!Q35+Bawana_NG!Q35+Bawana_RLNG!Q35+Bawana_Spot!Q35</f>
        <v>48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69.61</v>
      </c>
      <c r="O35" s="197">
        <f>PPCL_NG!T35+PPCL_Spot!T35+GT_NG!T35+GT_Spot!T35+Bawana_NG!T35+Bawana_RLNG!T35+Bawana_Spot!T35</f>
        <v>69.61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84</v>
      </c>
      <c r="D36" s="198">
        <f t="shared" si="0"/>
        <v>0</v>
      </c>
      <c r="E36" s="197">
        <f>PPCL_NG!J36+PPCL_Spot!J36+GT_NG!J36+GT_Spot!J36+Bawana_NG!J36+Bawana_RLNG!J36+Bawana_Spot!J36</f>
        <v>48</v>
      </c>
      <c r="F36" s="197">
        <f>PPCL_NG!Q36+PPCL_Spot!Q36+GT_NG!Q36+GT_Spot!Q36+Bawana_NG!Q36+Bawana_RLNG!Q36+Bawana_Spot!Q36</f>
        <v>48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69.61</v>
      </c>
      <c r="O36" s="197">
        <f>PPCL_NG!T36+PPCL_Spot!T36+GT_NG!T36+GT_Spot!T36+Bawana_NG!T36+Bawana_RLNG!T36+Bawana_Spot!T36</f>
        <v>69.61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84</v>
      </c>
      <c r="D37" s="198">
        <f t="shared" si="0"/>
        <v>0</v>
      </c>
      <c r="E37" s="197">
        <f>PPCL_NG!J37+PPCL_Spot!J37+GT_NG!J37+GT_Spot!J37+Bawana_NG!J37+Bawana_RLNG!J37+Bawana_Spot!J37</f>
        <v>48</v>
      </c>
      <c r="F37" s="197">
        <f>PPCL_NG!Q37+PPCL_Spot!Q37+GT_NG!Q37+GT_Spot!Q37+Bawana_NG!Q37+Bawana_RLNG!Q37+Bawana_Spot!Q37</f>
        <v>48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69.61</v>
      </c>
      <c r="O37" s="197">
        <f>PPCL_NG!T37+PPCL_Spot!T37+GT_NG!T37+GT_Spot!T37+Bawana_NG!T37+Bawana_RLNG!T37+Bawana_Spot!T37</f>
        <v>69.61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84</v>
      </c>
      <c r="D38" s="198">
        <f t="shared" si="0"/>
        <v>0</v>
      </c>
      <c r="E38" s="197">
        <f>PPCL_NG!J38+PPCL_Spot!J38+GT_NG!J38+GT_Spot!J38+Bawana_NG!J38+Bawana_RLNG!J38+Bawana_Spot!J38</f>
        <v>48</v>
      </c>
      <c r="F38" s="197">
        <f>PPCL_NG!Q38+PPCL_Spot!Q38+GT_NG!Q38+GT_Spot!Q38+Bawana_NG!Q38+Bawana_RLNG!Q38+Bawana_Spot!Q38</f>
        <v>48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69.61</v>
      </c>
      <c r="O38" s="197">
        <f>PPCL_NG!T38+PPCL_Spot!T38+GT_NG!T38+GT_Spot!T38+Bawana_NG!T38+Bawana_RLNG!T38+Bawana_Spot!T38</f>
        <v>69.61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48</v>
      </c>
      <c r="F39" s="197">
        <f>PPCL_NG!Q39+PPCL_Spot!Q39+GT_NG!Q39+GT_Spot!Q39+Bawana_NG!Q39+Bawana_RLNG!Q39+Bawana_Spot!Q39</f>
        <v>48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69.61</v>
      </c>
      <c r="O39" s="197">
        <f>PPCL_NG!T39+PPCL_Spot!T39+GT_NG!T39+GT_Spot!T39+Bawana_NG!T39+Bawana_RLNG!T39+Bawana_Spot!T39</f>
        <v>69.61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48</v>
      </c>
      <c r="F40" s="197">
        <f>PPCL_NG!Q40+PPCL_Spot!Q40+GT_NG!Q40+GT_Spot!Q40+Bawana_NG!Q40+Bawana_RLNG!Q40+Bawana_Spot!Q40</f>
        <v>48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69.61</v>
      </c>
      <c r="O40" s="197">
        <f>PPCL_NG!T40+PPCL_Spot!T40+GT_NG!T40+GT_Spot!T40+Bawana_NG!T40+Bawana_RLNG!T40+Bawana_Spot!T40</f>
        <v>69.61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48</v>
      </c>
      <c r="F41" s="197">
        <f>PPCL_NG!Q41+PPCL_Spot!Q41+GT_NG!Q41+GT_Spot!Q41+Bawana_NG!Q41+Bawana_RLNG!Q41+Bawana_Spot!Q41</f>
        <v>48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69.61</v>
      </c>
      <c r="O41" s="197">
        <f>PPCL_NG!T41+PPCL_Spot!T41+GT_NG!T41+GT_Spot!T41+Bawana_NG!T41+Bawana_RLNG!T41+Bawana_Spot!T41</f>
        <v>69.61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48</v>
      </c>
      <c r="F42" s="197">
        <f>PPCL_NG!Q42+PPCL_Spot!Q42+GT_NG!Q42+GT_Spot!Q42+Bawana_NG!Q42+Bawana_RLNG!Q42+Bawana_Spot!Q42</f>
        <v>48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69.61</v>
      </c>
      <c r="O42" s="197">
        <f>PPCL_NG!T42+PPCL_Spot!T42+GT_NG!T42+GT_Spot!T42+Bawana_NG!T42+Bawana_RLNG!T42+Bawana_Spot!T42</f>
        <v>69.61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48</v>
      </c>
      <c r="F43" s="197">
        <f>PPCL_NG!Q43+PPCL_Spot!Q43+GT_NG!Q43+GT_Spot!Q43+Bawana_NG!Q43+Bawana_RLNG!Q43+Bawana_Spot!Q43</f>
        <v>48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69.61</v>
      </c>
      <c r="O43" s="197">
        <f>PPCL_NG!T43+PPCL_Spot!T43+GT_NG!T43+GT_Spot!T43+Bawana_NG!T43+Bawana_RLNG!T43+Bawana_Spot!T43</f>
        <v>69.61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48</v>
      </c>
      <c r="F44" s="197">
        <f>PPCL_NG!Q44+PPCL_Spot!Q44+GT_NG!Q44+GT_Spot!Q44+Bawana_NG!Q44+Bawana_RLNG!Q44+Bawana_Spot!Q44</f>
        <v>48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69.61</v>
      </c>
      <c r="O44" s="197">
        <f>PPCL_NG!T44+PPCL_Spot!T44+GT_NG!T44+GT_Spot!T44+Bawana_NG!T44+Bawana_RLNG!T44+Bawana_Spot!T44</f>
        <v>69.61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84</v>
      </c>
      <c r="D45" s="198">
        <f t="shared" si="0"/>
        <v>0</v>
      </c>
      <c r="E45" s="197">
        <f>PPCL_NG!J45+PPCL_Spot!J45+GT_NG!J45+GT_Spot!J45+Bawana_NG!J45+Bawana_RLNG!J45+Bawana_Spot!J45</f>
        <v>48</v>
      </c>
      <c r="F45" s="197">
        <f>PPCL_NG!Q45+PPCL_Spot!Q45+GT_NG!Q45+GT_Spot!Q45+Bawana_NG!Q45+Bawana_RLNG!Q45+Bawana_Spot!Q45</f>
        <v>48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69.61</v>
      </c>
      <c r="O45" s="197">
        <f>PPCL_NG!T45+PPCL_Spot!T45+GT_NG!T45+GT_Spot!T45+Bawana_NG!T45+Bawana_RLNG!T45+Bawana_Spot!T45</f>
        <v>69.61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84</v>
      </c>
      <c r="D46" s="198">
        <f t="shared" si="0"/>
        <v>0</v>
      </c>
      <c r="E46" s="197">
        <f>PPCL_NG!J46+PPCL_Spot!J46+GT_NG!J46+GT_Spot!J46+Bawana_NG!J46+Bawana_RLNG!J46+Bawana_Spot!J46</f>
        <v>48</v>
      </c>
      <c r="F46" s="197">
        <f>PPCL_NG!Q46+PPCL_Spot!Q46+GT_NG!Q46+GT_Spot!Q46+Bawana_NG!Q46+Bawana_RLNG!Q46+Bawana_Spot!Q46</f>
        <v>48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69.61</v>
      </c>
      <c r="O46" s="197">
        <f>PPCL_NG!T46+PPCL_Spot!T46+GT_NG!T46+GT_Spot!T46+Bawana_NG!T46+Bawana_RLNG!T46+Bawana_Spot!T46</f>
        <v>69.61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84</v>
      </c>
      <c r="D47" s="198">
        <f t="shared" si="0"/>
        <v>0</v>
      </c>
      <c r="E47" s="197">
        <f>PPCL_NG!J47+PPCL_Spot!J47+GT_NG!J47+GT_Spot!J47+Bawana_NG!J47+Bawana_RLNG!J47+Bawana_Spot!J47</f>
        <v>48</v>
      </c>
      <c r="F47" s="197">
        <f>PPCL_NG!Q47+PPCL_Spot!Q47+GT_NG!Q47+GT_Spot!Q47+Bawana_NG!Q47+Bawana_RLNG!Q47+Bawana_Spot!Q47</f>
        <v>48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69.61</v>
      </c>
      <c r="O47" s="197">
        <f>PPCL_NG!T47+PPCL_Spot!T47+GT_NG!T47+GT_Spot!T47+Bawana_NG!T47+Bawana_RLNG!T47+Bawana_Spot!T47</f>
        <v>69.61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48</v>
      </c>
      <c r="F48" s="197">
        <f>PPCL_NG!Q48+PPCL_Spot!Q48+GT_NG!Q48+GT_Spot!Q48+Bawana_NG!Q48+Bawana_RLNG!Q48+Bawana_Spot!Q48</f>
        <v>48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53.43</v>
      </c>
      <c r="O48" s="197">
        <f>PPCL_NG!T48+PPCL_Spot!T48+GT_NG!T48+GT_Spot!T48+Bawana_NG!T48+Bawana_RLNG!T48+Bawana_Spot!T48</f>
        <v>53.43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48</v>
      </c>
      <c r="F49" s="197">
        <f>PPCL_NG!Q49+PPCL_Spot!Q49+GT_NG!Q49+GT_Spot!Q49+Bawana_NG!Q49+Bawana_RLNG!Q49+Bawana_Spot!Q49</f>
        <v>48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53.43</v>
      </c>
      <c r="O49" s="197">
        <f>PPCL_NG!T49+PPCL_Spot!T49+GT_NG!T49+GT_Spot!T49+Bawana_NG!T49+Bawana_RLNG!T49+Bawana_Spot!T49</f>
        <v>53.43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48</v>
      </c>
      <c r="F50" s="197">
        <f>PPCL_NG!Q50+PPCL_Spot!Q50+GT_NG!Q50+GT_Spot!Q50+Bawana_NG!Q50+Bawana_RLNG!Q50+Bawana_Spot!Q50</f>
        <v>48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53.43</v>
      </c>
      <c r="O50" s="197">
        <f>PPCL_NG!T50+PPCL_Spot!T50+GT_NG!T50+GT_Spot!T50+Bawana_NG!T50+Bawana_RLNG!T50+Bawana_Spot!T50</f>
        <v>53.43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48</v>
      </c>
      <c r="F51" s="197">
        <f>PPCL_NG!Q51+PPCL_Spot!Q51+GT_NG!Q51+GT_Spot!Q51+Bawana_NG!Q51+Bawana_RLNG!Q51+Bawana_Spot!Q51</f>
        <v>48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53.43</v>
      </c>
      <c r="O51" s="197">
        <f>PPCL_NG!T51+PPCL_Spot!T51+GT_NG!T51+GT_Spot!T51+Bawana_NG!T51+Bawana_RLNG!T51+Bawana_Spot!T51</f>
        <v>53.43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48</v>
      </c>
      <c r="F52" s="197">
        <f>PPCL_NG!Q52+PPCL_Spot!Q52+GT_NG!Q52+GT_Spot!Q52+Bawana_NG!Q52+Bawana_RLNG!Q52+Bawana_Spot!Q52</f>
        <v>48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53.43</v>
      </c>
      <c r="O52" s="197">
        <f>PPCL_NG!T52+PPCL_Spot!T52+GT_NG!T52+GT_Spot!T52+Bawana_NG!T52+Bawana_RLNG!T52+Bawana_Spot!T52</f>
        <v>53.43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48</v>
      </c>
      <c r="F53" s="197">
        <f>PPCL_NG!Q53+PPCL_Spot!Q53+GT_NG!Q53+GT_Spot!Q53+Bawana_NG!Q53+Bawana_RLNG!Q53+Bawana_Spot!Q53</f>
        <v>48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53.43</v>
      </c>
      <c r="O53" s="197">
        <f>PPCL_NG!T53+PPCL_Spot!T53+GT_NG!T53+GT_Spot!T53+Bawana_NG!T53+Bawana_RLNG!T53+Bawana_Spot!T53</f>
        <v>53.43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48</v>
      </c>
      <c r="F54" s="197">
        <f>PPCL_NG!Q54+PPCL_Spot!Q54+GT_NG!Q54+GT_Spot!Q54+Bawana_NG!Q54+Bawana_RLNG!Q54+Bawana_Spot!Q54</f>
        <v>48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53.43</v>
      </c>
      <c r="O54" s="197">
        <f>PPCL_NG!T54+PPCL_Spot!T54+GT_NG!T54+GT_Spot!T54+Bawana_NG!T54+Bawana_RLNG!T54+Bawana_Spot!T54</f>
        <v>53.43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48</v>
      </c>
      <c r="F55" s="197">
        <f>PPCL_NG!Q55+PPCL_Spot!Q55+GT_NG!Q55+GT_Spot!Q55+Bawana_NG!Q55+Bawana_RLNG!Q55+Bawana_Spot!Q55</f>
        <v>48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53.43</v>
      </c>
      <c r="O55" s="197">
        <f>PPCL_NG!T55+PPCL_Spot!T55+GT_NG!T55+GT_Spot!T55+Bawana_NG!T55+Bawana_RLNG!T55+Bawana_Spot!T55</f>
        <v>53.43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48</v>
      </c>
      <c r="F56" s="197">
        <f>PPCL_NG!Q56+PPCL_Spot!Q56+GT_NG!Q56+GT_Spot!Q56+Bawana_NG!Q56+Bawana_RLNG!Q56+Bawana_Spot!Q56</f>
        <v>48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53.43</v>
      </c>
      <c r="O56" s="197">
        <f>PPCL_NG!T56+PPCL_Spot!T56+GT_NG!T56+GT_Spot!T56+Bawana_NG!T56+Bawana_RLNG!T56+Bawana_Spot!T56</f>
        <v>53.43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84</v>
      </c>
      <c r="D57" s="198">
        <f t="shared" si="0"/>
        <v>0</v>
      </c>
      <c r="E57" s="197">
        <f>PPCL_NG!J57+PPCL_Spot!J57+GT_NG!J57+GT_Spot!J57+Bawana_NG!J57+Bawana_RLNG!J57+Bawana_Spot!J57</f>
        <v>48</v>
      </c>
      <c r="F57" s="197">
        <f>PPCL_NG!Q57+PPCL_Spot!Q57+GT_NG!Q57+GT_Spot!Q57+Bawana_NG!Q57+Bawana_RLNG!Q57+Bawana_Spot!Q57</f>
        <v>48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53.43</v>
      </c>
      <c r="O57" s="197">
        <f>PPCL_NG!T57+PPCL_Spot!T57+GT_NG!T57+GT_Spot!T57+Bawana_NG!T57+Bawana_RLNG!T57+Bawana_Spot!T57</f>
        <v>53.43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84</v>
      </c>
      <c r="D58" s="198">
        <f t="shared" si="0"/>
        <v>0</v>
      </c>
      <c r="E58" s="197">
        <f>PPCL_NG!J58+PPCL_Spot!J58+GT_NG!J58+GT_Spot!J58+Bawana_NG!J58+Bawana_RLNG!J58+Bawana_Spot!J58</f>
        <v>48</v>
      </c>
      <c r="F58" s="197">
        <f>PPCL_NG!Q58+PPCL_Spot!Q58+GT_NG!Q58+GT_Spot!Q58+Bawana_NG!Q58+Bawana_RLNG!Q58+Bawana_Spot!Q58</f>
        <v>48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53.43</v>
      </c>
      <c r="O58" s="197">
        <f>PPCL_NG!T58+PPCL_Spot!T58+GT_NG!T58+GT_Spot!T58+Bawana_NG!T58+Bawana_RLNG!T58+Bawana_Spot!T58</f>
        <v>53.43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84</v>
      </c>
      <c r="D59" s="198">
        <f t="shared" si="0"/>
        <v>0</v>
      </c>
      <c r="E59" s="197">
        <f>PPCL_NG!J59+PPCL_Spot!J59+GT_NG!J59+GT_Spot!J59+Bawana_NG!J59+Bawana_RLNG!J59+Bawana_Spot!J59</f>
        <v>48</v>
      </c>
      <c r="F59" s="197">
        <f>PPCL_NG!Q59+PPCL_Spot!Q59+GT_NG!Q59+GT_Spot!Q59+Bawana_NG!Q59+Bawana_RLNG!Q59+Bawana_Spot!Q59</f>
        <v>48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53.43</v>
      </c>
      <c r="O59" s="197">
        <f>PPCL_NG!T59+PPCL_Spot!T59+GT_NG!T59+GT_Spot!T59+Bawana_NG!T59+Bawana_RLNG!T59+Bawana_Spot!T59</f>
        <v>53.43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84</v>
      </c>
      <c r="D60" s="198">
        <f t="shared" si="0"/>
        <v>0</v>
      </c>
      <c r="E60" s="197">
        <f>PPCL_NG!J60+PPCL_Spot!J60+GT_NG!J60+GT_Spot!J60+Bawana_NG!J60+Bawana_RLNG!J60+Bawana_Spot!J60</f>
        <v>48</v>
      </c>
      <c r="F60" s="197">
        <f>PPCL_NG!Q60+PPCL_Spot!Q60+GT_NG!Q60+GT_Spot!Q60+Bawana_NG!Q60+Bawana_RLNG!Q60+Bawana_Spot!Q60</f>
        <v>48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53.43</v>
      </c>
      <c r="O60" s="197">
        <f>PPCL_NG!T60+PPCL_Spot!T60+GT_NG!T60+GT_Spot!T60+Bawana_NG!T60+Bawana_RLNG!T60+Bawana_Spot!T60</f>
        <v>53.43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84</v>
      </c>
      <c r="D61" s="198">
        <f t="shared" si="0"/>
        <v>0</v>
      </c>
      <c r="E61" s="197">
        <f>PPCL_NG!J61+PPCL_Spot!J61+GT_NG!J61+GT_Spot!J61+Bawana_NG!J61+Bawana_RLNG!J61+Bawana_Spot!J61</f>
        <v>48</v>
      </c>
      <c r="F61" s="197">
        <f>PPCL_NG!Q61+PPCL_Spot!Q61+GT_NG!Q61+GT_Spot!Q61+Bawana_NG!Q61+Bawana_RLNG!Q61+Bawana_Spot!Q61</f>
        <v>48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53.43</v>
      </c>
      <c r="O61" s="197">
        <f>PPCL_NG!T61+PPCL_Spot!T61+GT_NG!T61+GT_Spot!T61+Bawana_NG!T61+Bawana_RLNG!T61+Bawana_Spot!T61</f>
        <v>53.43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84</v>
      </c>
      <c r="D62" s="198">
        <f t="shared" si="0"/>
        <v>0</v>
      </c>
      <c r="E62" s="197">
        <f>PPCL_NG!J62+PPCL_Spot!J62+GT_NG!J62+GT_Spot!J62+Bawana_NG!J62+Bawana_RLNG!J62+Bawana_Spot!J62</f>
        <v>48</v>
      </c>
      <c r="F62" s="197">
        <f>PPCL_NG!Q62+PPCL_Spot!Q62+GT_NG!Q62+GT_Spot!Q62+Bawana_NG!Q62+Bawana_RLNG!Q62+Bawana_Spot!Q62</f>
        <v>48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53.43</v>
      </c>
      <c r="O62" s="197">
        <f>PPCL_NG!T62+PPCL_Spot!T62+GT_NG!T62+GT_Spot!T62+Bawana_NG!T62+Bawana_RLNG!T62+Bawana_Spot!T62</f>
        <v>53.43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83.996134554323319</v>
      </c>
      <c r="D63" s="198">
        <f t="shared" si="0"/>
        <v>3.8654456766806788E-3</v>
      </c>
      <c r="E63" s="197">
        <f>PPCL_NG!J63+PPCL_Spot!J63+GT_NG!J63+GT_Spot!J63+Bawana_NG!J63+Bawana_RLNG!J63+Bawana_Spot!J63</f>
        <v>48</v>
      </c>
      <c r="F63" s="197">
        <f>PPCL_NG!Q63+PPCL_Spot!Q63+GT_NG!Q63+GT_Spot!Q63+Bawana_NG!Q63+Bawana_RLNG!Q63+Bawana_Spot!Q63</f>
        <v>47.997791173899039</v>
      </c>
      <c r="G63" s="198">
        <f t="shared" si="1"/>
        <v>2.208826100961403E-3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4.9997699139478167</v>
      </c>
      <c r="J63" s="198">
        <f t="shared" si="2"/>
        <v>2.3008605218333145E-4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22.998941604159956</v>
      </c>
      <c r="M63" s="198">
        <f t="shared" si="3"/>
        <v>1.0583958400438576E-3</v>
      </c>
      <c r="N63" s="197">
        <f>PPCL_NG!M63+PPCL_Spot!M63+GT_NG!M63+GT_Spot!M63+Bawana_NG!M63+Bawana_RLNG!M63+Bawana_Spot!M63</f>
        <v>57.31</v>
      </c>
      <c r="O63" s="197">
        <f>PPCL_NG!T63+PPCL_Spot!T63+GT_NG!T63+GT_Spot!T63+Bawana_NG!T63+Bawana_RLNG!T63+Bawana_Spot!T63</f>
        <v>57.307362753669878</v>
      </c>
      <c r="P63" s="198">
        <f t="shared" si="4"/>
        <v>2.6372463301242988E-3</v>
      </c>
      <c r="Q63" s="198">
        <f t="shared" si="5"/>
        <v>9.9999999999935696E-3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83.996134554323319</v>
      </c>
      <c r="D64" s="198">
        <f t="shared" si="0"/>
        <v>3.8654456766806788E-3</v>
      </c>
      <c r="E64" s="197">
        <f>PPCL_NG!J64+PPCL_Spot!J64+GT_NG!J64+GT_Spot!J64+Bawana_NG!J64+Bawana_RLNG!J64+Bawana_Spot!J64</f>
        <v>48</v>
      </c>
      <c r="F64" s="197">
        <f>PPCL_NG!Q64+PPCL_Spot!Q64+GT_NG!Q64+GT_Spot!Q64+Bawana_NG!Q64+Bawana_RLNG!Q64+Bawana_Spot!Q64</f>
        <v>47.997791173899039</v>
      </c>
      <c r="G64" s="198">
        <f t="shared" si="1"/>
        <v>2.208826100961403E-3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4.9997699139478167</v>
      </c>
      <c r="J64" s="198">
        <f t="shared" si="2"/>
        <v>2.3008605218333145E-4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22.998941604159956</v>
      </c>
      <c r="M64" s="198">
        <f t="shared" si="3"/>
        <v>1.0583958400438576E-3</v>
      </c>
      <c r="N64" s="197">
        <f>PPCL_NG!M64+PPCL_Spot!M64+GT_NG!M64+GT_Spot!M64+Bawana_NG!M64+Bawana_RLNG!M64+Bawana_Spot!M64</f>
        <v>57.31</v>
      </c>
      <c r="O64" s="197">
        <f>PPCL_NG!T64+PPCL_Spot!T64+GT_NG!T64+GT_Spot!T64+Bawana_NG!T64+Bawana_RLNG!T64+Bawana_Spot!T64</f>
        <v>57.307362753669878</v>
      </c>
      <c r="P64" s="198">
        <f t="shared" si="4"/>
        <v>2.6372463301242988E-3</v>
      </c>
      <c r="Q64" s="198">
        <f t="shared" si="5"/>
        <v>9.9999999999935696E-3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83.996134554323319</v>
      </c>
      <c r="D65" s="198">
        <f t="shared" si="0"/>
        <v>3.8654456766806788E-3</v>
      </c>
      <c r="E65" s="197">
        <f>PPCL_NG!J65+PPCL_Spot!J65+GT_NG!J65+GT_Spot!J65+Bawana_NG!J65+Bawana_RLNG!J65+Bawana_Spot!J65</f>
        <v>48</v>
      </c>
      <c r="F65" s="197">
        <f>PPCL_NG!Q65+PPCL_Spot!Q65+GT_NG!Q65+GT_Spot!Q65+Bawana_NG!Q65+Bawana_RLNG!Q65+Bawana_Spot!Q65</f>
        <v>47.997791173899039</v>
      </c>
      <c r="G65" s="198">
        <f t="shared" si="1"/>
        <v>2.208826100961403E-3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4.9997699139478167</v>
      </c>
      <c r="J65" s="198">
        <f t="shared" si="2"/>
        <v>2.3008605218333145E-4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22.998941604159956</v>
      </c>
      <c r="M65" s="198">
        <f t="shared" si="3"/>
        <v>1.0583958400438576E-3</v>
      </c>
      <c r="N65" s="197">
        <f>PPCL_NG!M65+PPCL_Spot!M65+GT_NG!M65+GT_Spot!M65+Bawana_NG!M65+Bawana_RLNG!M65+Bawana_Spot!M65</f>
        <v>57.31</v>
      </c>
      <c r="O65" s="197">
        <f>PPCL_NG!T65+PPCL_Spot!T65+GT_NG!T65+GT_Spot!T65+Bawana_NG!T65+Bawana_RLNG!T65+Bawana_Spot!T65</f>
        <v>57.307362753669878</v>
      </c>
      <c r="P65" s="198">
        <f t="shared" si="4"/>
        <v>2.6372463301242988E-3</v>
      </c>
      <c r="Q65" s="198">
        <f t="shared" si="5"/>
        <v>9.9999999999935696E-3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83.996134554323319</v>
      </c>
      <c r="D66" s="198">
        <f t="shared" si="0"/>
        <v>3.8654456766806788E-3</v>
      </c>
      <c r="E66" s="197">
        <f>PPCL_NG!J66+PPCL_Spot!J66+GT_NG!J66+GT_Spot!J66+Bawana_NG!J66+Bawana_RLNG!J66+Bawana_Spot!J66</f>
        <v>48</v>
      </c>
      <c r="F66" s="197">
        <f>PPCL_NG!Q66+PPCL_Spot!Q66+GT_NG!Q66+GT_Spot!Q66+Bawana_NG!Q66+Bawana_RLNG!Q66+Bawana_Spot!Q66</f>
        <v>47.997791173899039</v>
      </c>
      <c r="G66" s="198">
        <f t="shared" si="1"/>
        <v>2.208826100961403E-3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4.9997699139478167</v>
      </c>
      <c r="J66" s="198">
        <f t="shared" si="2"/>
        <v>2.3008605218333145E-4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22.998941604159956</v>
      </c>
      <c r="M66" s="198">
        <f t="shared" si="3"/>
        <v>1.0583958400438576E-3</v>
      </c>
      <c r="N66" s="197">
        <f>PPCL_NG!M66+PPCL_Spot!M66+GT_NG!M66+GT_Spot!M66+Bawana_NG!M66+Bawana_RLNG!M66+Bawana_Spot!M66</f>
        <v>57.31</v>
      </c>
      <c r="O66" s="197">
        <f>PPCL_NG!T66+PPCL_Spot!T66+GT_NG!T66+GT_Spot!T66+Bawana_NG!T66+Bawana_RLNG!T66+Bawana_Spot!T66</f>
        <v>57.307362753669878</v>
      </c>
      <c r="P66" s="198">
        <f t="shared" si="4"/>
        <v>2.6372463301242988E-3</v>
      </c>
      <c r="Q66" s="198">
        <f t="shared" si="5"/>
        <v>9.9999999999935696E-3</v>
      </c>
    </row>
    <row r="67" spans="1:17">
      <c r="A67" s="33" t="s">
        <v>109</v>
      </c>
      <c r="B67" s="197">
        <f>PPCL_NG!I67+PPCL_Spot!I67+GT_NG!I67+GT_Spot!I67+Bawana_NG!I67+Bawana_RLNG!I67+Bawana_Spot!I67</f>
        <v>114</v>
      </c>
      <c r="C67" s="197">
        <f>PPCL_NG!P67+PPCL_Spot!P67+GT_NG!P67+GT_Spot!P67+Bawana_NG!P67+Bawana_RLNG!P67+Bawana_Spot!P67</f>
        <v>113.99613455432332</v>
      </c>
      <c r="D67" s="198">
        <f t="shared" ref="D67:D99" si="6">B67-C67</f>
        <v>3.8654456766806788E-3</v>
      </c>
      <c r="E67" s="197">
        <f>PPCL_NG!J67+PPCL_Spot!J67+GT_NG!J67+GT_Spot!J67+Bawana_NG!J67+Bawana_RLNG!J67+Bawana_Spot!J67</f>
        <v>48</v>
      </c>
      <c r="F67" s="197">
        <f>PPCL_NG!Q67+PPCL_Spot!Q67+GT_NG!Q67+GT_Spot!Q67+Bawana_NG!Q67+Bawana_RLNG!Q67+Bawana_Spot!Q67</f>
        <v>47.997791173899039</v>
      </c>
      <c r="G67" s="198">
        <f t="shared" ref="G67:G99" si="7">E67-F67</f>
        <v>2.208826100961403E-3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4.9997699139478167</v>
      </c>
      <c r="J67" s="198">
        <f t="shared" ref="J67:J99" si="8">H67-I67</f>
        <v>2.3008605218333145E-4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22.998941604159956</v>
      </c>
      <c r="M67" s="198">
        <f t="shared" ref="M67:M99" si="9">K67-L67</f>
        <v>1.0583958400438576E-3</v>
      </c>
      <c r="N67" s="197">
        <f>PPCL_NG!M67+PPCL_Spot!M67+GT_NG!M67+GT_Spot!M67+Bawana_NG!M67+Bawana_RLNG!M67+Bawana_Spot!M67</f>
        <v>57.31</v>
      </c>
      <c r="O67" s="197">
        <f>PPCL_NG!T67+PPCL_Spot!T67+GT_NG!T67+GT_Spot!T67+Bawana_NG!T67+Bawana_RLNG!T67+Bawana_Spot!T67</f>
        <v>57.307362753669878</v>
      </c>
      <c r="P67" s="198">
        <f t="shared" ref="P67:P99" si="10">N67-O67</f>
        <v>2.6372463301242988E-3</v>
      </c>
      <c r="Q67" s="198">
        <f t="shared" si="5"/>
        <v>9.9999999999935696E-3</v>
      </c>
    </row>
    <row r="68" spans="1:17">
      <c r="A68" s="33" t="s">
        <v>110</v>
      </c>
      <c r="B68" s="197">
        <f>PPCL_NG!I68+PPCL_Spot!I68+GT_NG!I68+GT_Spot!I68+Bawana_NG!I68+Bawana_RLNG!I68+Bawana_Spot!I68</f>
        <v>114</v>
      </c>
      <c r="C68" s="197">
        <f>PPCL_NG!P68+PPCL_Spot!P68+GT_NG!P68+GT_Spot!P68+Bawana_NG!P68+Bawana_RLNG!P68+Bawana_Spot!P68</f>
        <v>113.99613455432332</v>
      </c>
      <c r="D68" s="198">
        <f t="shared" si="6"/>
        <v>3.8654456766806788E-3</v>
      </c>
      <c r="E68" s="197">
        <f>PPCL_NG!J68+PPCL_Spot!J68+GT_NG!J68+GT_Spot!J68+Bawana_NG!J68+Bawana_RLNG!J68+Bawana_Spot!J68</f>
        <v>48</v>
      </c>
      <c r="F68" s="197">
        <f>PPCL_NG!Q68+PPCL_Spot!Q68+GT_NG!Q68+GT_Spot!Q68+Bawana_NG!Q68+Bawana_RLNG!Q68+Bawana_Spot!Q68</f>
        <v>47.997791173899039</v>
      </c>
      <c r="G68" s="198">
        <f t="shared" si="7"/>
        <v>2.208826100961403E-3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4.9997699139478167</v>
      </c>
      <c r="J68" s="198">
        <f t="shared" si="8"/>
        <v>2.3008605218333145E-4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22.998941604159956</v>
      </c>
      <c r="M68" s="198">
        <f t="shared" si="9"/>
        <v>1.0583958400438576E-3</v>
      </c>
      <c r="N68" s="197">
        <f>PPCL_NG!M68+PPCL_Spot!M68+GT_NG!M68+GT_Spot!M68+Bawana_NG!M68+Bawana_RLNG!M68+Bawana_Spot!M68</f>
        <v>57.31</v>
      </c>
      <c r="O68" s="197">
        <f>PPCL_NG!T68+PPCL_Spot!T68+GT_NG!T68+GT_Spot!T68+Bawana_NG!T68+Bawana_RLNG!T68+Bawana_Spot!T68</f>
        <v>57.307362753669878</v>
      </c>
      <c r="P68" s="198">
        <f t="shared" si="10"/>
        <v>2.6372463301242988E-3</v>
      </c>
      <c r="Q68" s="198">
        <f t="shared" ref="Q68:Q99" si="11">D68+G68+J68+M68+P68</f>
        <v>9.9999999999935696E-3</v>
      </c>
    </row>
    <row r="69" spans="1:17">
      <c r="A69" s="33" t="s">
        <v>111</v>
      </c>
      <c r="B69" s="197">
        <f>PPCL_NG!I69+PPCL_Spot!I69+GT_NG!I69+GT_Spot!I69+Bawana_NG!I69+Bawana_RLNG!I69+Bawana_Spot!I69</f>
        <v>114</v>
      </c>
      <c r="C69" s="197">
        <f>PPCL_NG!P69+PPCL_Spot!P69+GT_NG!P69+GT_Spot!P69+Bawana_NG!P69+Bawana_RLNG!P69+Bawana_Spot!P69</f>
        <v>113.99613455432332</v>
      </c>
      <c r="D69" s="198">
        <f t="shared" si="6"/>
        <v>3.8654456766806788E-3</v>
      </c>
      <c r="E69" s="197">
        <f>PPCL_NG!J69+PPCL_Spot!J69+GT_NG!J69+GT_Spot!J69+Bawana_NG!J69+Bawana_RLNG!J69+Bawana_Spot!J69</f>
        <v>48</v>
      </c>
      <c r="F69" s="197">
        <f>PPCL_NG!Q69+PPCL_Spot!Q69+GT_NG!Q69+GT_Spot!Q69+Bawana_NG!Q69+Bawana_RLNG!Q69+Bawana_Spot!Q69</f>
        <v>47.997791173899039</v>
      </c>
      <c r="G69" s="198">
        <f t="shared" si="7"/>
        <v>2.208826100961403E-3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4.9997699139478167</v>
      </c>
      <c r="J69" s="198">
        <f t="shared" si="8"/>
        <v>2.3008605218333145E-4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22.998941604159956</v>
      </c>
      <c r="M69" s="198">
        <f t="shared" si="9"/>
        <v>1.0583958400438576E-3</v>
      </c>
      <c r="N69" s="197">
        <f>PPCL_NG!M69+PPCL_Spot!M69+GT_NG!M69+GT_Spot!M69+Bawana_NG!M69+Bawana_RLNG!M69+Bawana_Spot!M69</f>
        <v>57.31</v>
      </c>
      <c r="O69" s="197">
        <f>PPCL_NG!T69+PPCL_Spot!T69+GT_NG!T69+GT_Spot!T69+Bawana_NG!T69+Bawana_RLNG!T69+Bawana_Spot!T69</f>
        <v>57.307362753669878</v>
      </c>
      <c r="P69" s="198">
        <f t="shared" si="10"/>
        <v>2.6372463301242988E-3</v>
      </c>
      <c r="Q69" s="198">
        <f t="shared" si="11"/>
        <v>9.9999999999935696E-3</v>
      </c>
    </row>
    <row r="70" spans="1:17">
      <c r="A70" s="33" t="s">
        <v>112</v>
      </c>
      <c r="B70" s="197">
        <f>PPCL_NG!I70+PPCL_Spot!I70+GT_NG!I70+GT_Spot!I70+Bawana_NG!I70+Bawana_RLNG!I70+Bawana_Spot!I70</f>
        <v>114</v>
      </c>
      <c r="C70" s="197">
        <f>PPCL_NG!P70+PPCL_Spot!P70+GT_NG!P70+GT_Spot!P70+Bawana_NG!P70+Bawana_RLNG!P70+Bawana_Spot!P70</f>
        <v>113.99613455432332</v>
      </c>
      <c r="D70" s="198">
        <f t="shared" si="6"/>
        <v>3.8654456766806788E-3</v>
      </c>
      <c r="E70" s="197">
        <f>PPCL_NG!J70+PPCL_Spot!J70+GT_NG!J70+GT_Spot!J70+Bawana_NG!J70+Bawana_RLNG!J70+Bawana_Spot!J70</f>
        <v>48</v>
      </c>
      <c r="F70" s="197">
        <f>PPCL_NG!Q70+PPCL_Spot!Q70+GT_NG!Q70+GT_Spot!Q70+Bawana_NG!Q70+Bawana_RLNG!Q70+Bawana_Spot!Q70</f>
        <v>47.997791173899039</v>
      </c>
      <c r="G70" s="198">
        <f t="shared" si="7"/>
        <v>2.208826100961403E-3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4.9997699139478167</v>
      </c>
      <c r="J70" s="198">
        <f t="shared" si="8"/>
        <v>2.3008605218333145E-4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22.998941604159956</v>
      </c>
      <c r="M70" s="198">
        <f t="shared" si="9"/>
        <v>1.0583958400438576E-3</v>
      </c>
      <c r="N70" s="197">
        <f>PPCL_NG!M70+PPCL_Spot!M70+GT_NG!M70+GT_Spot!M70+Bawana_NG!M70+Bawana_RLNG!M70+Bawana_Spot!M70</f>
        <v>57.31</v>
      </c>
      <c r="O70" s="197">
        <f>PPCL_NG!T70+PPCL_Spot!T70+GT_NG!T70+GT_Spot!T70+Bawana_NG!T70+Bawana_RLNG!T70+Bawana_Spot!T70</f>
        <v>57.307362753669878</v>
      </c>
      <c r="P70" s="198">
        <f t="shared" si="10"/>
        <v>2.6372463301242988E-3</v>
      </c>
      <c r="Q70" s="198">
        <f t="shared" si="11"/>
        <v>9.9999999999935696E-3</v>
      </c>
    </row>
    <row r="71" spans="1:17">
      <c r="A71" s="33" t="s">
        <v>113</v>
      </c>
      <c r="B71" s="197">
        <f>PPCL_NG!I71+PPCL_Spot!I71+GT_NG!I71+GT_Spot!I71+Bawana_NG!I71+Bawana_RLNG!I71+Bawana_Spot!I71</f>
        <v>169.61</v>
      </c>
      <c r="C71" s="197">
        <f>PPCL_NG!P71+PPCL_Spot!P71+GT_NG!P71+GT_Spot!P71+Bawana_NG!P71+Bawana_RLNG!P71+Bawana_Spot!P71</f>
        <v>169.60558485882717</v>
      </c>
      <c r="D71" s="198">
        <f t="shared" si="6"/>
        <v>4.4151411728421408E-3</v>
      </c>
      <c r="E71" s="197">
        <f>PPCL_NG!J71+PPCL_Spot!J71+GT_NG!J71+GT_Spot!J71+Bawana_NG!J71+Bawana_RLNG!J71+Bawana_Spot!J71</f>
        <v>48</v>
      </c>
      <c r="F71" s="197">
        <f>PPCL_NG!Q71+PPCL_Spot!Q71+GT_NG!Q71+GT_Spot!Q71+Bawana_NG!Q71+Bawana_RLNG!Q71+Bawana_Spot!Q71</f>
        <v>47.997872434732507</v>
      </c>
      <c r="G71" s="198">
        <f t="shared" si="7"/>
        <v>2.1275652674930257E-3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4.999778378617969</v>
      </c>
      <c r="J71" s="198">
        <f t="shared" si="8"/>
        <v>2.216213820309676E-4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22.998980541642659</v>
      </c>
      <c r="M71" s="198">
        <f t="shared" si="9"/>
        <v>1.0194583573408522E-3</v>
      </c>
      <c r="N71" s="197">
        <f>PPCL_NG!M71+PPCL_Spot!M71+GT_NG!M71+GT_Spot!M71+Bawana_NG!M71+Bawana_RLNG!M71+Bawana_Spot!M71</f>
        <v>50</v>
      </c>
      <c r="O71" s="197">
        <f>PPCL_NG!T71+PPCL_Spot!T71+GT_NG!T71+GT_Spot!T71+Bawana_NG!T71+Bawana_RLNG!T71+Bawana_Spot!T71</f>
        <v>49.997783786179696</v>
      </c>
      <c r="P71" s="198">
        <f t="shared" si="10"/>
        <v>2.2162138203043469E-3</v>
      </c>
      <c r="Q71" s="198">
        <f t="shared" si="11"/>
        <v>1.0000000000011333E-2</v>
      </c>
    </row>
    <row r="72" spans="1:17">
      <c r="A72" s="33" t="s">
        <v>114</v>
      </c>
      <c r="B72" s="197">
        <f>PPCL_NG!I72+PPCL_Spot!I72+GT_NG!I72+GT_Spot!I72+Bawana_NG!I72+Bawana_RLNG!I72+Bawana_Spot!I72</f>
        <v>229.61</v>
      </c>
      <c r="C72" s="197">
        <f>PPCL_NG!P72+PPCL_Spot!P72+GT_NG!P72+GT_Spot!P72+Bawana_NG!P72+Bawana_RLNG!P72+Bawana_Spot!P72</f>
        <v>229.60558485882717</v>
      </c>
      <c r="D72" s="198">
        <f t="shared" si="6"/>
        <v>4.4151411728421408E-3</v>
      </c>
      <c r="E72" s="197">
        <f>PPCL_NG!J72+PPCL_Spot!J72+GT_NG!J72+GT_Spot!J72+Bawana_NG!J72+Bawana_RLNG!J72+Bawana_Spot!J72</f>
        <v>48</v>
      </c>
      <c r="F72" s="197">
        <f>PPCL_NG!Q72+PPCL_Spot!Q72+GT_NG!Q72+GT_Spot!Q72+Bawana_NG!Q72+Bawana_RLNG!Q72+Bawana_Spot!Q72</f>
        <v>47.997872434732507</v>
      </c>
      <c r="G72" s="198">
        <f t="shared" si="7"/>
        <v>2.1275652674930257E-3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4.999778378617969</v>
      </c>
      <c r="J72" s="198">
        <f t="shared" si="8"/>
        <v>2.216213820309676E-4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22.998980541642659</v>
      </c>
      <c r="M72" s="198">
        <f t="shared" si="9"/>
        <v>1.0194583573408522E-3</v>
      </c>
      <c r="N72" s="197">
        <f>PPCL_NG!M72+PPCL_Spot!M72+GT_NG!M72+GT_Spot!M72+Bawana_NG!M72+Bawana_RLNG!M72+Bawana_Spot!M72</f>
        <v>50</v>
      </c>
      <c r="O72" s="197">
        <f>PPCL_NG!T72+PPCL_Spot!T72+GT_NG!T72+GT_Spot!T72+Bawana_NG!T72+Bawana_RLNG!T72+Bawana_Spot!T72</f>
        <v>49.997783786179696</v>
      </c>
      <c r="P72" s="198">
        <f t="shared" si="10"/>
        <v>2.2162138203043469E-3</v>
      </c>
      <c r="Q72" s="198">
        <f t="shared" si="11"/>
        <v>1.0000000000011333E-2</v>
      </c>
    </row>
    <row r="73" spans="1:17">
      <c r="A73" s="33" t="s">
        <v>115</v>
      </c>
      <c r="B73" s="197">
        <f>PPCL_NG!I73+PPCL_Spot!I73+GT_NG!I73+GT_Spot!I73+Bawana_NG!I73+Bawana_RLNG!I73+Bawana_Spot!I73</f>
        <v>314.61</v>
      </c>
      <c r="C73" s="197">
        <f>PPCL_NG!P73+PPCL_Spot!P73+GT_NG!P73+GT_Spot!P73+Bawana_NG!P73+Bawana_RLNG!P73+Bawana_Spot!P73</f>
        <v>314.60571772494734</v>
      </c>
      <c r="D73" s="198">
        <f t="shared" si="6"/>
        <v>4.2822750526738673E-3</v>
      </c>
      <c r="E73" s="197">
        <f>PPCL_NG!J73+PPCL_Spot!J73+GT_NG!J73+GT_Spot!J73+Bawana_NG!J73+Bawana_RLNG!J73+Bawana_Spot!J73</f>
        <v>55</v>
      </c>
      <c r="F73" s="197">
        <f>PPCL_NG!Q73+PPCL_Spot!Q73+GT_NG!Q73+GT_Spot!Q73+Bawana_NG!Q73+Bawana_RLNG!Q73+Bawana_Spot!Q73</f>
        <v>54.997635527277417</v>
      </c>
      <c r="G73" s="198">
        <f t="shared" si="7"/>
        <v>2.3644727225828888E-3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4.9997850479343109</v>
      </c>
      <c r="J73" s="198">
        <f t="shared" si="8"/>
        <v>2.1495206568911129E-4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22.999011220497831</v>
      </c>
      <c r="M73" s="198">
        <f t="shared" si="9"/>
        <v>9.8877950216902377E-4</v>
      </c>
      <c r="N73" s="197">
        <f>PPCL_NG!M73+PPCL_Spot!M73+GT_NG!M73+GT_Spot!M73+Bawana_NG!M73+Bawana_RLNG!M73+Bawana_Spot!M73</f>
        <v>50</v>
      </c>
      <c r="O73" s="197">
        <f>PPCL_NG!T73+PPCL_Spot!T73+GT_NG!T73+GT_Spot!T73+Bawana_NG!T73+Bawana_RLNG!T73+Bawana_Spot!T73</f>
        <v>49.997850479343107</v>
      </c>
      <c r="P73" s="198">
        <f t="shared" si="10"/>
        <v>2.1495206568928893E-3</v>
      </c>
      <c r="Q73" s="198">
        <f t="shared" si="11"/>
        <v>1.000000000000778E-2</v>
      </c>
    </row>
    <row r="74" spans="1:17">
      <c r="A74" s="33" t="s">
        <v>116</v>
      </c>
      <c r="B74" s="197">
        <f>PPCL_NG!I74+PPCL_Spot!I74+GT_NG!I74+GT_Spot!I74+Bawana_NG!I74+Bawana_RLNG!I74+Bawana_Spot!I74</f>
        <v>314.61</v>
      </c>
      <c r="C74" s="197">
        <f>PPCL_NG!P74+PPCL_Spot!P74+GT_NG!P74+GT_Spot!P74+Bawana_NG!P74+Bawana_RLNG!P74+Bawana_Spot!P74</f>
        <v>314.60571772494734</v>
      </c>
      <c r="D74" s="198">
        <f t="shared" si="6"/>
        <v>4.2822750526738673E-3</v>
      </c>
      <c r="E74" s="197">
        <f>PPCL_NG!J74+PPCL_Spot!J74+GT_NG!J74+GT_Spot!J74+Bawana_NG!J74+Bawana_RLNG!J74+Bawana_Spot!J74</f>
        <v>55</v>
      </c>
      <c r="F74" s="197">
        <f>PPCL_NG!Q74+PPCL_Spot!Q74+GT_NG!Q74+GT_Spot!Q74+Bawana_NG!Q74+Bawana_RLNG!Q74+Bawana_Spot!Q74</f>
        <v>54.997635527277417</v>
      </c>
      <c r="G74" s="198">
        <f t="shared" si="7"/>
        <v>2.3644727225828888E-3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4.9997850479343109</v>
      </c>
      <c r="J74" s="198">
        <f t="shared" si="8"/>
        <v>2.1495206568911129E-4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22.999011220497831</v>
      </c>
      <c r="M74" s="198">
        <f t="shared" si="9"/>
        <v>9.8877950216902377E-4</v>
      </c>
      <c r="N74" s="197">
        <f>PPCL_NG!M74+PPCL_Spot!M74+GT_NG!M74+GT_Spot!M74+Bawana_NG!M74+Bawana_RLNG!M74+Bawana_Spot!M74</f>
        <v>50</v>
      </c>
      <c r="O74" s="197">
        <f>PPCL_NG!T74+PPCL_Spot!T74+GT_NG!T74+GT_Spot!T74+Bawana_NG!T74+Bawana_RLNG!T74+Bawana_Spot!T74</f>
        <v>49.997850479343107</v>
      </c>
      <c r="P74" s="198">
        <f t="shared" si="10"/>
        <v>2.1495206568928893E-3</v>
      </c>
      <c r="Q74" s="198">
        <f t="shared" si="11"/>
        <v>1.000000000000778E-2</v>
      </c>
    </row>
    <row r="75" spans="1:17">
      <c r="A75" s="33" t="s">
        <v>117</v>
      </c>
      <c r="B75" s="197">
        <f>PPCL_NG!I75+PPCL_Spot!I75+GT_NG!I75+GT_Spot!I75+Bawana_NG!I75+Bawana_RLNG!I75+Bawana_Spot!I75</f>
        <v>348.28</v>
      </c>
      <c r="C75" s="197">
        <f>PPCL_NG!P75+PPCL_Spot!P75+GT_NG!P75+GT_Spot!P75+Bawana_NG!P75+Bawana_RLNG!P75+Bawana_Spot!P75</f>
        <v>348.28</v>
      </c>
      <c r="D75" s="198">
        <f t="shared" si="6"/>
        <v>0</v>
      </c>
      <c r="E75" s="197">
        <f>PPCL_NG!J75+PPCL_Spot!J75+GT_NG!J75+GT_Spot!J75+Bawana_NG!J75+Bawana_RLNG!J75+Bawana_Spot!J75</f>
        <v>54.14</v>
      </c>
      <c r="F75" s="197">
        <f>PPCL_NG!Q75+PPCL_Spot!Q75+GT_NG!Q75+GT_Spot!Q75+Bawana_NG!Q75+Bawana_RLNG!Q75+Bawana_Spot!Q75</f>
        <v>54.14</v>
      </c>
      <c r="G75" s="198">
        <f t="shared" si="7"/>
        <v>0</v>
      </c>
      <c r="H75" s="197">
        <f>PPCL_NG!K75+PPCL_Spot!K75+GT_NG!K75+GT_Spot!K75+Bawana_NG!K75+Bawana_RLNG!K75+Bawana_Spot!K75</f>
        <v>4.92</v>
      </c>
      <c r="I75" s="197">
        <f>PPCL_NG!R75+PPCL_Spot!R75+GT_NG!R75+GT_Spot!R75+Bawana_NG!R75+Bawana_RLNG!R75+Bawana_Spot!R75</f>
        <v>4.92</v>
      </c>
      <c r="J75" s="198">
        <f t="shared" si="8"/>
        <v>0</v>
      </c>
      <c r="K75" s="197">
        <f>PPCL_NG!L75+PPCL_Spot!L75+GT_NG!L75+GT_Spot!L75+Bawana_NG!L75+Bawana_RLNG!L75+Bawana_Spot!L75</f>
        <v>22.64</v>
      </c>
      <c r="L75" s="197">
        <f>PPCL_NG!S75+PPCL_Spot!S75+GT_NG!S75+GT_Spot!S75+Bawana_NG!S75+Bawana_RLNG!S75+Bawana_Spot!S75</f>
        <v>22.64</v>
      </c>
      <c r="M75" s="198">
        <f t="shared" si="9"/>
        <v>0</v>
      </c>
      <c r="N75" s="197">
        <f>PPCL_NG!M75+PPCL_Spot!M75+GT_NG!M75+GT_Spot!M75+Bawana_NG!M75+Bawana_RLNG!M75+Bawana_Spot!M75</f>
        <v>68.52</v>
      </c>
      <c r="O75" s="197">
        <f>PPCL_NG!T75+PPCL_Spot!T75+GT_NG!T75+GT_Spot!T75+Bawana_NG!T75+Bawana_RLNG!T75+Bawana_Spot!T75</f>
        <v>68.52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348.28</v>
      </c>
      <c r="C76" s="197">
        <f>PPCL_NG!P76+PPCL_Spot!P76+GT_NG!P76+GT_Spot!P76+Bawana_NG!P76+Bawana_RLNG!P76+Bawana_Spot!P76</f>
        <v>348.28</v>
      </c>
      <c r="D76" s="198">
        <f t="shared" si="6"/>
        <v>0</v>
      </c>
      <c r="E76" s="197">
        <f>PPCL_NG!J76+PPCL_Spot!J76+GT_NG!J76+GT_Spot!J76+Bawana_NG!J76+Bawana_RLNG!J76+Bawana_Spot!J76</f>
        <v>54.14</v>
      </c>
      <c r="F76" s="197">
        <f>PPCL_NG!Q76+PPCL_Spot!Q76+GT_NG!Q76+GT_Spot!Q76+Bawana_NG!Q76+Bawana_RLNG!Q76+Bawana_Spot!Q76</f>
        <v>54.14</v>
      </c>
      <c r="G76" s="198">
        <f t="shared" si="7"/>
        <v>0</v>
      </c>
      <c r="H76" s="197">
        <f>PPCL_NG!K76+PPCL_Spot!K76+GT_NG!K76+GT_Spot!K76+Bawana_NG!K76+Bawana_RLNG!K76+Bawana_Spot!K76</f>
        <v>4.92</v>
      </c>
      <c r="I76" s="197">
        <f>PPCL_NG!R76+PPCL_Spot!R76+GT_NG!R76+GT_Spot!R76+Bawana_NG!R76+Bawana_RLNG!R76+Bawana_Spot!R76</f>
        <v>4.92</v>
      </c>
      <c r="J76" s="198">
        <f t="shared" si="8"/>
        <v>0</v>
      </c>
      <c r="K76" s="197">
        <f>PPCL_NG!L76+PPCL_Spot!L76+GT_NG!L76+GT_Spot!L76+Bawana_NG!L76+Bawana_RLNG!L76+Bawana_Spot!L76</f>
        <v>22.64</v>
      </c>
      <c r="L76" s="197">
        <f>PPCL_NG!S76+PPCL_Spot!S76+GT_NG!S76+GT_Spot!S76+Bawana_NG!S76+Bawana_RLNG!S76+Bawana_Spot!S76</f>
        <v>22.64</v>
      </c>
      <c r="M76" s="198">
        <f t="shared" si="9"/>
        <v>0</v>
      </c>
      <c r="N76" s="197">
        <f>PPCL_NG!M76+PPCL_Spot!M76+GT_NG!M76+GT_Spot!M76+Bawana_NG!M76+Bawana_RLNG!M76+Bawana_Spot!M76</f>
        <v>68.52</v>
      </c>
      <c r="O76" s="197">
        <f>PPCL_NG!T76+PPCL_Spot!T76+GT_NG!T76+GT_Spot!T76+Bawana_NG!T76+Bawana_RLNG!T76+Bawana_Spot!T76</f>
        <v>68.52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348.28</v>
      </c>
      <c r="C77" s="197">
        <f>PPCL_NG!P77+PPCL_Spot!P77+GT_NG!P77+GT_Spot!P77+Bawana_NG!P77+Bawana_RLNG!P77+Bawana_Spot!P77</f>
        <v>348.28</v>
      </c>
      <c r="D77" s="198">
        <f t="shared" si="6"/>
        <v>0</v>
      </c>
      <c r="E77" s="197">
        <f>PPCL_NG!J77+PPCL_Spot!J77+GT_NG!J77+GT_Spot!J77+Bawana_NG!J77+Bawana_RLNG!J77+Bawana_Spot!J77</f>
        <v>54.14</v>
      </c>
      <c r="F77" s="197">
        <f>PPCL_NG!Q77+PPCL_Spot!Q77+GT_NG!Q77+GT_Spot!Q77+Bawana_NG!Q77+Bawana_RLNG!Q77+Bawana_Spot!Q77</f>
        <v>54.14</v>
      </c>
      <c r="G77" s="198">
        <f t="shared" si="7"/>
        <v>0</v>
      </c>
      <c r="H77" s="197">
        <f>PPCL_NG!K77+PPCL_Spot!K77+GT_NG!K77+GT_Spot!K77+Bawana_NG!K77+Bawana_RLNG!K77+Bawana_Spot!K77</f>
        <v>4.92</v>
      </c>
      <c r="I77" s="197">
        <f>PPCL_NG!R77+PPCL_Spot!R77+GT_NG!R77+GT_Spot!R77+Bawana_NG!R77+Bawana_RLNG!R77+Bawana_Spot!R77</f>
        <v>4.92</v>
      </c>
      <c r="J77" s="198">
        <f t="shared" si="8"/>
        <v>0</v>
      </c>
      <c r="K77" s="197">
        <f>PPCL_NG!L77+PPCL_Spot!L77+GT_NG!L77+GT_Spot!L77+Bawana_NG!L77+Bawana_RLNG!L77+Bawana_Spot!L77</f>
        <v>22.64</v>
      </c>
      <c r="L77" s="197">
        <f>PPCL_NG!S77+PPCL_Spot!S77+GT_NG!S77+GT_Spot!S77+Bawana_NG!S77+Bawana_RLNG!S77+Bawana_Spot!S77</f>
        <v>22.64</v>
      </c>
      <c r="M77" s="198">
        <f t="shared" si="9"/>
        <v>0</v>
      </c>
      <c r="N77" s="197">
        <f>PPCL_NG!M77+PPCL_Spot!M77+GT_NG!M77+GT_Spot!M77+Bawana_NG!M77+Bawana_RLNG!M77+Bawana_Spot!M77</f>
        <v>68.52</v>
      </c>
      <c r="O77" s="197">
        <f>PPCL_NG!T77+PPCL_Spot!T77+GT_NG!T77+GT_Spot!T77+Bawana_NG!T77+Bawana_RLNG!T77+Bawana_Spot!T77</f>
        <v>68.52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348.28</v>
      </c>
      <c r="C78" s="197">
        <f>PPCL_NG!P78+PPCL_Spot!P78+GT_NG!P78+GT_Spot!P78+Bawana_NG!P78+Bawana_RLNG!P78+Bawana_Spot!P78</f>
        <v>348.28</v>
      </c>
      <c r="D78" s="198">
        <f t="shared" si="6"/>
        <v>0</v>
      </c>
      <c r="E78" s="197">
        <f>PPCL_NG!J78+PPCL_Spot!J78+GT_NG!J78+GT_Spot!J78+Bawana_NG!J78+Bawana_RLNG!J78+Bawana_Spot!J78</f>
        <v>54.14</v>
      </c>
      <c r="F78" s="197">
        <f>PPCL_NG!Q78+PPCL_Spot!Q78+GT_NG!Q78+GT_Spot!Q78+Bawana_NG!Q78+Bawana_RLNG!Q78+Bawana_Spot!Q78</f>
        <v>54.14</v>
      </c>
      <c r="G78" s="198">
        <f t="shared" si="7"/>
        <v>0</v>
      </c>
      <c r="H78" s="197">
        <f>PPCL_NG!K78+PPCL_Spot!K78+GT_NG!K78+GT_Spot!K78+Bawana_NG!K78+Bawana_RLNG!K78+Bawana_Spot!K78</f>
        <v>4.92</v>
      </c>
      <c r="I78" s="197">
        <f>PPCL_NG!R78+PPCL_Spot!R78+GT_NG!R78+GT_Spot!R78+Bawana_NG!R78+Bawana_RLNG!R78+Bawana_Spot!R78</f>
        <v>4.92</v>
      </c>
      <c r="J78" s="198">
        <f t="shared" si="8"/>
        <v>0</v>
      </c>
      <c r="K78" s="197">
        <f>PPCL_NG!L78+PPCL_Spot!L78+GT_NG!L78+GT_Spot!L78+Bawana_NG!L78+Bawana_RLNG!L78+Bawana_Spot!L78</f>
        <v>22.64</v>
      </c>
      <c r="L78" s="197">
        <f>PPCL_NG!S78+PPCL_Spot!S78+GT_NG!S78+GT_Spot!S78+Bawana_NG!S78+Bawana_RLNG!S78+Bawana_Spot!S78</f>
        <v>22.64</v>
      </c>
      <c r="M78" s="198">
        <f t="shared" si="9"/>
        <v>0</v>
      </c>
      <c r="N78" s="197">
        <f>PPCL_NG!M78+PPCL_Spot!M78+GT_NG!M78+GT_Spot!M78+Bawana_NG!M78+Bawana_RLNG!M78+Bawana_Spot!M78</f>
        <v>68.52</v>
      </c>
      <c r="O78" s="197">
        <f>PPCL_NG!T78+PPCL_Spot!T78+GT_NG!T78+GT_Spot!T78+Bawana_NG!T78+Bawana_RLNG!T78+Bawana_Spot!T78</f>
        <v>68.52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348.28</v>
      </c>
      <c r="C79" s="197">
        <f>PPCL_NG!P79+PPCL_Spot!P79+GT_NG!P79+GT_Spot!P79+Bawana_NG!P79+Bawana_RLNG!P79+Bawana_Spot!P79</f>
        <v>348.28</v>
      </c>
      <c r="D79" s="198">
        <f t="shared" si="6"/>
        <v>0</v>
      </c>
      <c r="E79" s="197">
        <f>PPCL_NG!J79+PPCL_Spot!J79+GT_NG!J79+GT_Spot!J79+Bawana_NG!J79+Bawana_RLNG!J79+Bawana_Spot!J79</f>
        <v>54.14</v>
      </c>
      <c r="F79" s="197">
        <f>PPCL_NG!Q79+PPCL_Spot!Q79+GT_NG!Q79+GT_Spot!Q79+Bawana_NG!Q79+Bawana_RLNG!Q79+Bawana_Spot!Q79</f>
        <v>54.14</v>
      </c>
      <c r="G79" s="198">
        <f t="shared" si="7"/>
        <v>0</v>
      </c>
      <c r="H79" s="197">
        <f>PPCL_NG!K79+PPCL_Spot!K79+GT_NG!K79+GT_Spot!K79+Bawana_NG!K79+Bawana_RLNG!K79+Bawana_Spot!K79</f>
        <v>4.92</v>
      </c>
      <c r="I79" s="197">
        <f>PPCL_NG!R79+PPCL_Spot!R79+GT_NG!R79+GT_Spot!R79+Bawana_NG!R79+Bawana_RLNG!R79+Bawana_Spot!R79</f>
        <v>4.92</v>
      </c>
      <c r="J79" s="198">
        <f t="shared" si="8"/>
        <v>0</v>
      </c>
      <c r="K79" s="197">
        <f>PPCL_NG!L79+PPCL_Spot!L79+GT_NG!L79+GT_Spot!L79+Bawana_NG!L79+Bawana_RLNG!L79+Bawana_Spot!L79</f>
        <v>22.64</v>
      </c>
      <c r="L79" s="197">
        <f>PPCL_NG!S79+PPCL_Spot!S79+GT_NG!S79+GT_Spot!S79+Bawana_NG!S79+Bawana_RLNG!S79+Bawana_Spot!S79</f>
        <v>22.64</v>
      </c>
      <c r="M79" s="198">
        <f t="shared" si="9"/>
        <v>0</v>
      </c>
      <c r="N79" s="197">
        <f>PPCL_NG!M79+PPCL_Spot!M79+GT_NG!M79+GT_Spot!M79+Bawana_NG!M79+Bawana_RLNG!M79+Bawana_Spot!M79</f>
        <v>68.52</v>
      </c>
      <c r="O79" s="197">
        <f>PPCL_NG!T79+PPCL_Spot!T79+GT_NG!T79+GT_Spot!T79+Bawana_NG!T79+Bawana_RLNG!T79+Bawana_Spot!T79</f>
        <v>68.52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348.28</v>
      </c>
      <c r="C80" s="197">
        <f>PPCL_NG!P80+PPCL_Spot!P80+GT_NG!P80+GT_Spot!P80+Bawana_NG!P80+Bawana_RLNG!P80+Bawana_Spot!P80</f>
        <v>348.28</v>
      </c>
      <c r="D80" s="198">
        <f t="shared" si="6"/>
        <v>0</v>
      </c>
      <c r="E80" s="197">
        <f>PPCL_NG!J80+PPCL_Spot!J80+GT_NG!J80+GT_Spot!J80+Bawana_NG!J80+Bawana_RLNG!J80+Bawana_Spot!J80</f>
        <v>54.14</v>
      </c>
      <c r="F80" s="197">
        <f>PPCL_NG!Q80+PPCL_Spot!Q80+GT_NG!Q80+GT_Spot!Q80+Bawana_NG!Q80+Bawana_RLNG!Q80+Bawana_Spot!Q80</f>
        <v>54.14</v>
      </c>
      <c r="G80" s="198">
        <f t="shared" si="7"/>
        <v>0</v>
      </c>
      <c r="H80" s="197">
        <f>PPCL_NG!K80+PPCL_Spot!K80+GT_NG!K80+GT_Spot!K80+Bawana_NG!K80+Bawana_RLNG!K80+Bawana_Spot!K80</f>
        <v>4.92</v>
      </c>
      <c r="I80" s="197">
        <f>PPCL_NG!R80+PPCL_Spot!R80+GT_NG!R80+GT_Spot!R80+Bawana_NG!R80+Bawana_RLNG!R80+Bawana_Spot!R80</f>
        <v>4.92</v>
      </c>
      <c r="J80" s="198">
        <f t="shared" si="8"/>
        <v>0</v>
      </c>
      <c r="K80" s="197">
        <f>PPCL_NG!L80+PPCL_Spot!L80+GT_NG!L80+GT_Spot!L80+Bawana_NG!L80+Bawana_RLNG!L80+Bawana_Spot!L80</f>
        <v>22.64</v>
      </c>
      <c r="L80" s="197">
        <f>PPCL_NG!S80+PPCL_Spot!S80+GT_NG!S80+GT_Spot!S80+Bawana_NG!S80+Bawana_RLNG!S80+Bawana_Spot!S80</f>
        <v>22.64</v>
      </c>
      <c r="M80" s="198">
        <f t="shared" si="9"/>
        <v>0</v>
      </c>
      <c r="N80" s="197">
        <f>PPCL_NG!M80+PPCL_Spot!M80+GT_NG!M80+GT_Spot!M80+Bawana_NG!M80+Bawana_RLNG!M80+Bawana_Spot!M80</f>
        <v>68.52</v>
      </c>
      <c r="O80" s="197">
        <f>PPCL_NG!T80+PPCL_Spot!T80+GT_NG!T80+GT_Spot!T80+Bawana_NG!T80+Bawana_RLNG!T80+Bawana_Spot!T80</f>
        <v>68.52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348.28</v>
      </c>
      <c r="C81" s="197">
        <f>PPCL_NG!P81+PPCL_Spot!P81+GT_NG!P81+GT_Spot!P81+Bawana_NG!P81+Bawana_RLNG!P81+Bawana_Spot!P81</f>
        <v>348.28</v>
      </c>
      <c r="D81" s="198">
        <f t="shared" si="6"/>
        <v>0</v>
      </c>
      <c r="E81" s="197">
        <f>PPCL_NG!J81+PPCL_Spot!J81+GT_NG!J81+GT_Spot!J81+Bawana_NG!J81+Bawana_RLNG!J81+Bawana_Spot!J81</f>
        <v>54.14</v>
      </c>
      <c r="F81" s="197">
        <f>PPCL_NG!Q81+PPCL_Spot!Q81+GT_NG!Q81+GT_Spot!Q81+Bawana_NG!Q81+Bawana_RLNG!Q81+Bawana_Spot!Q81</f>
        <v>54.14</v>
      </c>
      <c r="G81" s="198">
        <f t="shared" si="7"/>
        <v>0</v>
      </c>
      <c r="H81" s="197">
        <f>PPCL_NG!K81+PPCL_Spot!K81+GT_NG!K81+GT_Spot!K81+Bawana_NG!K81+Bawana_RLNG!K81+Bawana_Spot!K81</f>
        <v>4.92</v>
      </c>
      <c r="I81" s="197">
        <f>PPCL_NG!R81+PPCL_Spot!R81+GT_NG!R81+GT_Spot!R81+Bawana_NG!R81+Bawana_RLNG!R81+Bawana_Spot!R81</f>
        <v>4.92</v>
      </c>
      <c r="J81" s="198">
        <f t="shared" si="8"/>
        <v>0</v>
      </c>
      <c r="K81" s="197">
        <f>PPCL_NG!L81+PPCL_Spot!L81+GT_NG!L81+GT_Spot!L81+Bawana_NG!L81+Bawana_RLNG!L81+Bawana_Spot!L81</f>
        <v>22.64</v>
      </c>
      <c r="L81" s="197">
        <f>PPCL_NG!S81+PPCL_Spot!S81+GT_NG!S81+GT_Spot!S81+Bawana_NG!S81+Bawana_RLNG!S81+Bawana_Spot!S81</f>
        <v>22.64</v>
      </c>
      <c r="M81" s="198">
        <f t="shared" si="9"/>
        <v>0</v>
      </c>
      <c r="N81" s="197">
        <f>PPCL_NG!M81+PPCL_Spot!M81+GT_NG!M81+GT_Spot!M81+Bawana_NG!M81+Bawana_RLNG!M81+Bawana_Spot!M81</f>
        <v>68.52</v>
      </c>
      <c r="O81" s="197">
        <f>PPCL_NG!T81+PPCL_Spot!T81+GT_NG!T81+GT_Spot!T81+Bawana_NG!T81+Bawana_RLNG!T81+Bawana_Spot!T81</f>
        <v>68.52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348.28</v>
      </c>
      <c r="C82" s="197">
        <f>PPCL_NG!P82+PPCL_Spot!P82+GT_NG!P82+GT_Spot!P82+Bawana_NG!P82+Bawana_RLNG!P82+Bawana_Spot!P82</f>
        <v>348.28</v>
      </c>
      <c r="D82" s="198">
        <f t="shared" si="6"/>
        <v>0</v>
      </c>
      <c r="E82" s="197">
        <f>PPCL_NG!J82+PPCL_Spot!J82+GT_NG!J82+GT_Spot!J82+Bawana_NG!J82+Bawana_RLNG!J82+Bawana_Spot!J82</f>
        <v>54.14</v>
      </c>
      <c r="F82" s="197">
        <f>PPCL_NG!Q82+PPCL_Spot!Q82+GT_NG!Q82+GT_Spot!Q82+Bawana_NG!Q82+Bawana_RLNG!Q82+Bawana_Spot!Q82</f>
        <v>54.14</v>
      </c>
      <c r="G82" s="198">
        <f t="shared" si="7"/>
        <v>0</v>
      </c>
      <c r="H82" s="197">
        <f>PPCL_NG!K82+PPCL_Spot!K82+GT_NG!K82+GT_Spot!K82+Bawana_NG!K82+Bawana_RLNG!K82+Bawana_Spot!K82</f>
        <v>4.92</v>
      </c>
      <c r="I82" s="197">
        <f>PPCL_NG!R82+PPCL_Spot!R82+GT_NG!R82+GT_Spot!R82+Bawana_NG!R82+Bawana_RLNG!R82+Bawana_Spot!R82</f>
        <v>4.92</v>
      </c>
      <c r="J82" s="198">
        <f t="shared" si="8"/>
        <v>0</v>
      </c>
      <c r="K82" s="197">
        <f>PPCL_NG!L82+PPCL_Spot!L82+GT_NG!L82+GT_Spot!L82+Bawana_NG!L82+Bawana_RLNG!L82+Bawana_Spot!L82</f>
        <v>22.64</v>
      </c>
      <c r="L82" s="197">
        <f>PPCL_NG!S82+PPCL_Spot!S82+GT_NG!S82+GT_Spot!S82+Bawana_NG!S82+Bawana_RLNG!S82+Bawana_Spot!S82</f>
        <v>22.64</v>
      </c>
      <c r="M82" s="198">
        <f t="shared" si="9"/>
        <v>0</v>
      </c>
      <c r="N82" s="197">
        <f>PPCL_NG!M82+PPCL_Spot!M82+GT_NG!M82+GT_Spot!M82+Bawana_NG!M82+Bawana_RLNG!M82+Bawana_Spot!M82</f>
        <v>68.52</v>
      </c>
      <c r="O82" s="197">
        <f>PPCL_NG!T82+PPCL_Spot!T82+GT_NG!T82+GT_Spot!T82+Bawana_NG!T82+Bawana_RLNG!T82+Bawana_Spot!T82</f>
        <v>68.52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355.16999999999996</v>
      </c>
      <c r="C83" s="197">
        <f>PPCL_NG!P83+PPCL_Spot!P83+GT_NG!P83+GT_Spot!P83+Bawana_NG!P83+Bawana_RLNG!P83+Bawana_Spot!P83</f>
        <v>355.17</v>
      </c>
      <c r="D83" s="198">
        <f t="shared" si="6"/>
        <v>0</v>
      </c>
      <c r="E83" s="197">
        <f>PPCL_NG!J83+PPCL_Spot!J83+GT_NG!J83+GT_Spot!J83+Bawana_NG!J83+Bawana_RLNG!J83+Bawana_Spot!J83</f>
        <v>47.25</v>
      </c>
      <c r="F83" s="197">
        <f>PPCL_NG!Q83+PPCL_Spot!Q83+GT_NG!Q83+GT_Spot!Q83+Bawana_NG!Q83+Bawana_RLNG!Q83+Bawana_Spot!Q83</f>
        <v>47.250000000000007</v>
      </c>
      <c r="G83" s="198">
        <f t="shared" si="7"/>
        <v>0</v>
      </c>
      <c r="H83" s="197">
        <f>PPCL_NG!K83+PPCL_Spot!K83+GT_NG!K83+GT_Spot!K83+Bawana_NG!K83+Bawana_RLNG!K83+Bawana_Spot!K83</f>
        <v>4.92</v>
      </c>
      <c r="I83" s="197">
        <f>PPCL_NG!R83+PPCL_Spot!R83+GT_NG!R83+GT_Spot!R83+Bawana_NG!R83+Bawana_RLNG!R83+Bawana_Spot!R83</f>
        <v>4.9200000000000008</v>
      </c>
      <c r="J83" s="198">
        <f t="shared" si="8"/>
        <v>0</v>
      </c>
      <c r="K83" s="197">
        <f>PPCL_NG!L83+PPCL_Spot!L83+GT_NG!L83+GT_Spot!L83+Bawana_NG!L83+Bawana_RLNG!L83+Bawana_Spot!L83</f>
        <v>22.64</v>
      </c>
      <c r="L83" s="197">
        <f>PPCL_NG!S83+PPCL_Spot!S83+GT_NG!S83+GT_Spot!S83+Bawana_NG!S83+Bawana_RLNG!S83+Bawana_Spot!S83</f>
        <v>22.640000000000004</v>
      </c>
      <c r="M83" s="198">
        <f t="shared" si="9"/>
        <v>0</v>
      </c>
      <c r="N83" s="197">
        <f>PPCL_NG!M83+PPCL_Spot!M83+GT_NG!M83+GT_Spot!M83+Bawana_NG!M83+Bawana_RLNG!M83+Bawana_Spot!M83</f>
        <v>68.52</v>
      </c>
      <c r="O83" s="197">
        <f>PPCL_NG!T83+PPCL_Spot!T83+GT_NG!T83+GT_Spot!T83+Bawana_NG!T83+Bawana_RLNG!T83+Bawana_Spot!T83</f>
        <v>68.52000000000001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355.16999999999996</v>
      </c>
      <c r="C84" s="197">
        <f>PPCL_NG!P84+PPCL_Spot!P84+GT_NG!P84+GT_Spot!P84+Bawana_NG!P84+Bawana_RLNG!P84+Bawana_Spot!P84</f>
        <v>355.17</v>
      </c>
      <c r="D84" s="198">
        <f t="shared" si="6"/>
        <v>0</v>
      </c>
      <c r="E84" s="197">
        <f>PPCL_NG!J84+PPCL_Spot!J84+GT_NG!J84+GT_Spot!J84+Bawana_NG!J84+Bawana_RLNG!J84+Bawana_Spot!J84</f>
        <v>47.25</v>
      </c>
      <c r="F84" s="197">
        <f>PPCL_NG!Q84+PPCL_Spot!Q84+GT_NG!Q84+GT_Spot!Q84+Bawana_NG!Q84+Bawana_RLNG!Q84+Bawana_Spot!Q84</f>
        <v>47.250000000000007</v>
      </c>
      <c r="G84" s="198">
        <f t="shared" si="7"/>
        <v>0</v>
      </c>
      <c r="H84" s="197">
        <f>PPCL_NG!K84+PPCL_Spot!K84+GT_NG!K84+GT_Spot!K84+Bawana_NG!K84+Bawana_RLNG!K84+Bawana_Spot!K84</f>
        <v>4.92</v>
      </c>
      <c r="I84" s="197">
        <f>PPCL_NG!R84+PPCL_Spot!R84+GT_NG!R84+GT_Spot!R84+Bawana_NG!R84+Bawana_RLNG!R84+Bawana_Spot!R84</f>
        <v>4.9200000000000008</v>
      </c>
      <c r="J84" s="198">
        <f t="shared" si="8"/>
        <v>0</v>
      </c>
      <c r="K84" s="197">
        <f>PPCL_NG!L84+PPCL_Spot!L84+GT_NG!L84+GT_Spot!L84+Bawana_NG!L84+Bawana_RLNG!L84+Bawana_Spot!L84</f>
        <v>22.64</v>
      </c>
      <c r="L84" s="197">
        <f>PPCL_NG!S84+PPCL_Spot!S84+GT_NG!S84+GT_Spot!S84+Bawana_NG!S84+Bawana_RLNG!S84+Bawana_Spot!S84</f>
        <v>22.640000000000004</v>
      </c>
      <c r="M84" s="198">
        <f t="shared" si="9"/>
        <v>0</v>
      </c>
      <c r="N84" s="197">
        <f>PPCL_NG!M84+PPCL_Spot!M84+GT_NG!M84+GT_Spot!M84+Bawana_NG!M84+Bawana_RLNG!M84+Bawana_Spot!M84</f>
        <v>68.52</v>
      </c>
      <c r="O84" s="197">
        <f>PPCL_NG!T84+PPCL_Spot!T84+GT_NG!T84+GT_Spot!T84+Bawana_NG!T84+Bawana_RLNG!T84+Bawana_Spot!T84</f>
        <v>68.52000000000001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357.39</v>
      </c>
      <c r="C85" s="197">
        <f>PPCL_NG!P85+PPCL_Spot!P85+GT_NG!P85+GT_Spot!P85+Bawana_NG!P85+Bawana_RLNG!P85+Bawana_Spot!P85</f>
        <v>357.39</v>
      </c>
      <c r="D85" s="198">
        <f t="shared" si="6"/>
        <v>0</v>
      </c>
      <c r="E85" s="197">
        <f>PPCL_NG!J85+PPCL_Spot!J85+GT_NG!J85+GT_Spot!J85+Bawana_NG!J85+Bawana_RLNG!J85+Bawana_Spot!J85</f>
        <v>48</v>
      </c>
      <c r="F85" s="197">
        <f>PPCL_NG!Q85+PPCL_Spot!Q85+GT_NG!Q85+GT_Spot!Q85+Bawana_NG!Q85+Bawana_RLNG!Q85+Bawana_Spot!Q85</f>
        <v>48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69.61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357.39</v>
      </c>
      <c r="C86" s="197">
        <f>PPCL_NG!P86+PPCL_Spot!P86+GT_NG!P86+GT_Spot!P86+Bawana_NG!P86+Bawana_RLNG!P86+Bawana_Spot!P86</f>
        <v>357.39</v>
      </c>
      <c r="D86" s="198">
        <f t="shared" si="6"/>
        <v>0</v>
      </c>
      <c r="E86" s="197">
        <f>PPCL_NG!J86+PPCL_Spot!J86+GT_NG!J86+GT_Spot!J86+Bawana_NG!J86+Bawana_RLNG!J86+Bawana_Spot!J86</f>
        <v>48</v>
      </c>
      <c r="F86" s="197">
        <f>PPCL_NG!Q86+PPCL_Spot!Q86+GT_NG!Q86+GT_Spot!Q86+Bawana_NG!Q86+Bawana_RLNG!Q86+Bawana_Spot!Q86</f>
        <v>48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69.61</v>
      </c>
      <c r="O86" s="197">
        <f>PPCL_NG!T86+PPCL_Spot!T86+GT_NG!T86+GT_Spot!T86+Bawana_NG!T86+Bawana_RLNG!T86+Bawana_Spot!T86</f>
        <v>69.61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99.61</v>
      </c>
      <c r="C87" s="197">
        <f>PPCL_NG!P87+PPCL_Spot!P87+GT_NG!P87+GT_Spot!P87+Bawana_NG!P87+Bawana_RLNG!P87+Bawana_Spot!P87</f>
        <v>99.61</v>
      </c>
      <c r="D87" s="198">
        <f t="shared" si="6"/>
        <v>0</v>
      </c>
      <c r="E87" s="197">
        <f>PPCL_NG!J87+PPCL_Spot!J87+GT_NG!J87+GT_Spot!J87+Bawana_NG!J87+Bawana_RLNG!J87+Bawana_Spot!J87</f>
        <v>48</v>
      </c>
      <c r="F87" s="197">
        <f>PPCL_NG!Q87+PPCL_Spot!Q87+GT_NG!Q87+GT_Spot!Q87+Bawana_NG!Q87+Bawana_RLNG!Q87+Bawana_Spot!Q87</f>
        <v>48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69.61</v>
      </c>
      <c r="O87" s="197">
        <f>PPCL_NG!T87+PPCL_Spot!T87+GT_NG!T87+GT_Spot!T87+Bawana_NG!T87+Bawana_RLNG!T87+Bawana_Spot!T87</f>
        <v>69.61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99.61</v>
      </c>
      <c r="C88" s="197">
        <f>PPCL_NG!P88+PPCL_Spot!P88+GT_NG!P88+GT_Spot!P88+Bawana_NG!P88+Bawana_RLNG!P88+Bawana_Spot!P88</f>
        <v>99.61</v>
      </c>
      <c r="D88" s="198">
        <f t="shared" si="6"/>
        <v>0</v>
      </c>
      <c r="E88" s="197">
        <f>PPCL_NG!J88+PPCL_Spot!J88+GT_NG!J88+GT_Spot!J88+Bawana_NG!J88+Bawana_RLNG!J88+Bawana_Spot!J88</f>
        <v>48</v>
      </c>
      <c r="F88" s="197">
        <f>PPCL_NG!Q88+PPCL_Spot!Q88+GT_NG!Q88+GT_Spot!Q88+Bawana_NG!Q88+Bawana_RLNG!Q88+Bawana_Spot!Q88</f>
        <v>48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69.61</v>
      </c>
      <c r="O88" s="197">
        <f>PPCL_NG!T88+PPCL_Spot!T88+GT_NG!T88+GT_Spot!T88+Bawana_NG!T88+Bawana_RLNG!T88+Bawana_Spot!T88</f>
        <v>69.61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99.61</v>
      </c>
      <c r="C89" s="197">
        <f>PPCL_NG!P89+PPCL_Spot!P89+GT_NG!P89+GT_Spot!P89+Bawana_NG!P89+Bawana_RLNG!P89+Bawana_Spot!P89</f>
        <v>99.61</v>
      </c>
      <c r="D89" s="198">
        <f t="shared" si="6"/>
        <v>0</v>
      </c>
      <c r="E89" s="197">
        <f>PPCL_NG!J89+PPCL_Spot!J89+GT_NG!J89+GT_Spot!J89+Bawana_NG!J89+Bawana_RLNG!J89+Bawana_Spot!J89</f>
        <v>48</v>
      </c>
      <c r="F89" s="197">
        <f>PPCL_NG!Q89+PPCL_Spot!Q89+GT_NG!Q89+GT_Spot!Q89+Bawana_NG!Q89+Bawana_RLNG!Q89+Bawana_Spot!Q89</f>
        <v>48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69.61</v>
      </c>
      <c r="O89" s="197">
        <f>PPCL_NG!T89+PPCL_Spot!T89+GT_NG!T89+GT_Spot!T89+Bawana_NG!T89+Bawana_RLNG!T89+Bawana_Spot!T89</f>
        <v>69.61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99.61</v>
      </c>
      <c r="C90" s="197">
        <f>PPCL_NG!P90+PPCL_Spot!P90+GT_NG!P90+GT_Spot!P90+Bawana_NG!P90+Bawana_RLNG!P90+Bawana_Spot!P90</f>
        <v>99.61</v>
      </c>
      <c r="D90" s="198">
        <f t="shared" si="6"/>
        <v>0</v>
      </c>
      <c r="E90" s="197">
        <f>PPCL_NG!J90+PPCL_Spot!J90+GT_NG!J90+GT_Spot!J90+Bawana_NG!J90+Bawana_RLNG!J90+Bawana_Spot!J90</f>
        <v>48</v>
      </c>
      <c r="F90" s="197">
        <f>PPCL_NG!Q90+PPCL_Spot!Q90+GT_NG!Q90+GT_Spot!Q90+Bawana_NG!Q90+Bawana_RLNG!Q90+Bawana_Spot!Q90</f>
        <v>48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50</v>
      </c>
      <c r="O90" s="197">
        <f>PPCL_NG!T90+PPCL_Spot!T90+GT_NG!T90+GT_Spot!T90+Bawana_NG!T90+Bawana_RLNG!T90+Bawana_Spot!T90</f>
        <v>50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99.61</v>
      </c>
      <c r="C91" s="197">
        <f>PPCL_NG!P91+PPCL_Spot!P91+GT_NG!P91+GT_Spot!P91+Bawana_NG!P91+Bawana_RLNG!P91+Bawana_Spot!P91</f>
        <v>99.61</v>
      </c>
      <c r="D91" s="198">
        <f t="shared" si="6"/>
        <v>0</v>
      </c>
      <c r="E91" s="197">
        <f>PPCL_NG!J91+PPCL_Spot!J91+GT_NG!J91+GT_Spot!J91+Bawana_NG!J91+Bawana_RLNG!J91+Bawana_Spot!J91</f>
        <v>48</v>
      </c>
      <c r="F91" s="197">
        <f>PPCL_NG!Q91+PPCL_Spot!Q91+GT_NG!Q91+GT_Spot!Q91+Bawana_NG!Q91+Bawana_RLNG!Q91+Bawana_Spot!Q91</f>
        <v>48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50</v>
      </c>
      <c r="O91" s="197">
        <f>PPCL_NG!T91+PPCL_Spot!T91+GT_NG!T91+GT_Spot!T91+Bawana_NG!T91+Bawana_RLNG!T91+Bawana_Spot!T91</f>
        <v>50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99.61</v>
      </c>
      <c r="C92" s="197">
        <f>PPCL_NG!P92+PPCL_Spot!P92+GT_NG!P92+GT_Spot!P92+Bawana_NG!P92+Bawana_RLNG!P92+Bawana_Spot!P92</f>
        <v>99.61</v>
      </c>
      <c r="D92" s="198">
        <f t="shared" si="6"/>
        <v>0</v>
      </c>
      <c r="E92" s="197">
        <f>PPCL_NG!J92+PPCL_Spot!J92+GT_NG!J92+GT_Spot!J92+Bawana_NG!J92+Bawana_RLNG!J92+Bawana_Spot!J92</f>
        <v>48</v>
      </c>
      <c r="F92" s="197">
        <f>PPCL_NG!Q92+PPCL_Spot!Q92+GT_NG!Q92+GT_Spot!Q92+Bawana_NG!Q92+Bawana_RLNG!Q92+Bawana_Spot!Q92</f>
        <v>48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50</v>
      </c>
      <c r="O92" s="197">
        <f>PPCL_NG!T92+PPCL_Spot!T92+GT_NG!T92+GT_Spot!T92+Bawana_NG!T92+Bawana_RLNG!T92+Bawana_Spot!T92</f>
        <v>50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99.61</v>
      </c>
      <c r="C93" s="197">
        <f>PPCL_NG!P93+PPCL_Spot!P93+GT_NG!P93+GT_Spot!P93+Bawana_NG!P93+Bawana_RLNG!P93+Bawana_Spot!P93</f>
        <v>99.61</v>
      </c>
      <c r="D93" s="198">
        <f t="shared" si="6"/>
        <v>0</v>
      </c>
      <c r="E93" s="197">
        <f>PPCL_NG!J93+PPCL_Spot!J93+GT_NG!J93+GT_Spot!J93+Bawana_NG!J93+Bawana_RLNG!J93+Bawana_Spot!J93</f>
        <v>48</v>
      </c>
      <c r="F93" s="197">
        <f>PPCL_NG!Q93+PPCL_Spot!Q93+GT_NG!Q93+GT_Spot!Q93+Bawana_NG!Q93+Bawana_RLNG!Q93+Bawana_Spot!Q93</f>
        <v>48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50</v>
      </c>
      <c r="O93" s="197">
        <f>PPCL_NG!T93+PPCL_Spot!T93+GT_NG!T93+GT_Spot!T93+Bawana_NG!T93+Bawana_RLNG!T93+Bawana_Spot!T93</f>
        <v>50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99.61</v>
      </c>
      <c r="C94" s="197">
        <f>PPCL_NG!P94+PPCL_Spot!P94+GT_NG!P94+GT_Spot!P94+Bawana_NG!P94+Bawana_RLNG!P94+Bawana_Spot!P94</f>
        <v>99.61</v>
      </c>
      <c r="D94" s="198">
        <f t="shared" si="6"/>
        <v>0</v>
      </c>
      <c r="E94" s="197">
        <f>PPCL_NG!J94+PPCL_Spot!J94+GT_NG!J94+GT_Spot!J94+Bawana_NG!J94+Bawana_RLNG!J94+Bawana_Spot!J94</f>
        <v>48</v>
      </c>
      <c r="F94" s="197">
        <f>PPCL_NG!Q94+PPCL_Spot!Q94+GT_NG!Q94+GT_Spot!Q94+Bawana_NG!Q94+Bawana_RLNG!Q94+Bawana_Spot!Q94</f>
        <v>48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50</v>
      </c>
      <c r="O94" s="197">
        <f>PPCL_NG!T94+PPCL_Spot!T94+GT_NG!T94+GT_Spot!T94+Bawana_NG!T94+Bawana_RLNG!T94+Bawana_Spot!T94</f>
        <v>50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84</v>
      </c>
      <c r="C95" s="197">
        <f>PPCL_NG!P95+PPCL_Spot!P95+GT_NG!P95+GT_Spot!P95+Bawana_NG!P95+Bawana_RLNG!P95+Bawana_Spot!P95</f>
        <v>84</v>
      </c>
      <c r="D95" s="198">
        <f t="shared" si="6"/>
        <v>0</v>
      </c>
      <c r="E95" s="197">
        <f>PPCL_NG!J95+PPCL_Spot!J95+GT_NG!J95+GT_Spot!J95+Bawana_NG!J95+Bawana_RLNG!J95+Bawana_Spot!J95</f>
        <v>48</v>
      </c>
      <c r="F95" s="197">
        <f>PPCL_NG!Q95+PPCL_Spot!Q95+GT_NG!Q95+GT_Spot!Q95+Bawana_NG!Q95+Bawana_RLNG!Q95+Bawana_Spot!Q95</f>
        <v>48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53.43</v>
      </c>
      <c r="O95" s="197">
        <f>PPCL_NG!T95+PPCL_Spot!T95+GT_NG!T95+GT_Spot!T95+Bawana_NG!T95+Bawana_RLNG!T95+Bawana_Spot!T95</f>
        <v>53.43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84</v>
      </c>
      <c r="C96" s="197">
        <f>PPCL_NG!P96+PPCL_Spot!P96+GT_NG!P96+GT_Spot!P96+Bawana_NG!P96+Bawana_RLNG!P96+Bawana_Spot!P96</f>
        <v>84</v>
      </c>
      <c r="D96" s="198">
        <f t="shared" si="6"/>
        <v>0</v>
      </c>
      <c r="E96" s="197">
        <f>PPCL_NG!J96+PPCL_Spot!J96+GT_NG!J96+GT_Spot!J96+Bawana_NG!J96+Bawana_RLNG!J96+Bawana_Spot!J96</f>
        <v>48</v>
      </c>
      <c r="F96" s="197">
        <f>PPCL_NG!Q96+PPCL_Spot!Q96+GT_NG!Q96+GT_Spot!Q96+Bawana_NG!Q96+Bawana_RLNG!Q96+Bawana_Spot!Q96</f>
        <v>48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53.43</v>
      </c>
      <c r="O96" s="197">
        <f>PPCL_NG!T96+PPCL_Spot!T96+GT_NG!T96+GT_Spot!T96+Bawana_NG!T96+Bawana_RLNG!T96+Bawana_Spot!T96</f>
        <v>53.43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84</v>
      </c>
      <c r="C97" s="197">
        <f>PPCL_NG!P97+PPCL_Spot!P97+GT_NG!P97+GT_Spot!P97+Bawana_NG!P97+Bawana_RLNG!P97+Bawana_Spot!P97</f>
        <v>84</v>
      </c>
      <c r="D97" s="198">
        <f t="shared" si="6"/>
        <v>0</v>
      </c>
      <c r="E97" s="197">
        <f>PPCL_NG!J97+PPCL_Spot!J97+GT_NG!J97+GT_Spot!J97+Bawana_NG!J97+Bawana_RLNG!J97+Bawana_Spot!J97</f>
        <v>48</v>
      </c>
      <c r="F97" s="197">
        <f>PPCL_NG!Q97+PPCL_Spot!Q97+GT_NG!Q97+GT_Spot!Q97+Bawana_NG!Q97+Bawana_RLNG!Q97+Bawana_Spot!Q97</f>
        <v>48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53.43</v>
      </c>
      <c r="O97" s="197">
        <f>PPCL_NG!T97+PPCL_Spot!T97+GT_NG!T97+GT_Spot!T97+Bawana_NG!T97+Bawana_RLNG!T97+Bawana_Spot!T97</f>
        <v>53.43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84</v>
      </c>
      <c r="C98" s="197">
        <f>PPCL_NG!P98+PPCL_Spot!P98+GT_NG!P98+GT_Spot!P98+Bawana_NG!P98+Bawana_RLNG!P98+Bawana_Spot!P98</f>
        <v>84</v>
      </c>
      <c r="D98" s="198">
        <f t="shared" si="6"/>
        <v>0</v>
      </c>
      <c r="E98" s="197">
        <f>PPCL_NG!J98+PPCL_Spot!J98+GT_NG!J98+GT_Spot!J98+Bawana_NG!J98+Bawana_RLNG!J98+Bawana_Spot!J98</f>
        <v>48</v>
      </c>
      <c r="F98" s="197">
        <f>PPCL_NG!Q98+PPCL_Spot!Q98+GT_NG!Q98+GT_Spot!Q98+Bawana_NG!Q98+Bawana_RLNG!Q98+Bawana_Spot!Q98</f>
        <v>48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53.43</v>
      </c>
      <c r="O98" s="197">
        <f>PPCL_NG!T98+PPCL_Spot!T98+GT_NG!T98+GT_Spot!T98+Bawana_NG!T98+Bawana_RLNG!T98+Bawana_Spot!T98</f>
        <v>53.43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3.0784874999999996</v>
      </c>
      <c r="C99" s="197">
        <f>PPCL_NG!P99+PPCL_Spot!P99+GT_NG!P99+GT_Spot!P99+Bawana_NG!P99+Bawana_RLNG!P99+Bawana_Spot!P99</f>
        <v>3.0784522277264745</v>
      </c>
      <c r="D99" s="198">
        <f t="shared" si="6"/>
        <v>3.5272273525066566E-5</v>
      </c>
      <c r="E99" s="197">
        <f>PPCL_NG!J99+PPCL_Spot!J99+GT_NG!J99+GT_Spot!J99+Bawana_NG!J99+Bawana_RLNG!J99+Bawana_Spot!J99</f>
        <v>1.1674049999999998</v>
      </c>
      <c r="F99" s="197">
        <f>PPCL_NG!Q99+PPCL_Spot!Q99+GT_NG!Q99+GT_Spot!Q99+Bawana_NG!Q99+Bawana_RLNG!Q99+Bawana_Spot!Q99</f>
        <v>1.1673850833721975</v>
      </c>
      <c r="G99" s="198">
        <f t="shared" si="7"/>
        <v>1.9916627802318843E-5</v>
      </c>
      <c r="H99" s="197">
        <f>PPCL_NG!K99+PPCL_Spot!K99+GT_NG!K99+GT_Spot!K99+Bawana_NG!K99+Bawana_RLNG!K99+Bawana_Spot!K99</f>
        <v>0.11980000000000005</v>
      </c>
      <c r="I99" s="197">
        <f>PPCL_NG!R99+PPCL_Spot!R99+GT_NG!R99+GT_Spot!R99+Bawana_NG!R99+Bawana_RLNG!R99+Bawana_Spot!R99</f>
        <v>0.11979794102485875</v>
      </c>
      <c r="J99" s="198">
        <f t="shared" si="8"/>
        <v>2.0589751413002677E-6</v>
      </c>
      <c r="K99" s="197">
        <f>PPCL_NG!L99+PPCL_Spot!L99+GT_NG!L99+GT_Spot!L99+Bawana_NG!L99+Bawana_RLNG!L99+Bawana_Spot!L99</f>
        <v>0.55110000000000026</v>
      </c>
      <c r="L99" s="197">
        <f>PPCL_NG!S99+PPCL_Spot!S99+GT_NG!S99+GT_Spot!S99+Bawana_NG!S99+Bawana_RLNG!S99+Bawana_Spot!S99</f>
        <v>0.55109052871434994</v>
      </c>
      <c r="M99" s="198">
        <f t="shared" si="9"/>
        <v>9.4712856503198495E-6</v>
      </c>
      <c r="N99" s="197">
        <f>PPCL_NG!M99+PPCL_Spot!M99+GT_NG!M99+GT_Spot!M99+Bawana_NG!M99+Bawana_RLNG!M99+Bawana_Spot!M99</f>
        <v>1.4346875000000003</v>
      </c>
      <c r="O99" s="197">
        <f>PPCL_NG!T99+PPCL_Spot!T99+GT_NG!T99+GT_Spot!T99+Bawana_NG!T99+Bawana_RLNG!T99+Bawana_Spot!T99</f>
        <v>1.4346642191621213</v>
      </c>
      <c r="P99" s="198">
        <f t="shared" si="10"/>
        <v>2.3280837879058325E-5</v>
      </c>
      <c r="Q99" s="198">
        <f t="shared" si="11"/>
        <v>8.9999999998063851E-5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45366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45366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45366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2024-03-20T11:42:05Z</dcterms:modified>
</cp:coreProperties>
</file>